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ad\Desktop\계약\본부\2026년\8월\(계약진행 중) 2026년 공단 제36주년 창립기념품 구매대행 용역\제안서 평가 결과\"/>
    </mc:Choice>
  </mc:AlternateContent>
  <xr:revisionPtr revIDLastSave="0" documentId="13_ncr:1_{9EC3FBA3-A924-4838-8526-D69E4017FFFF}" xr6:coauthVersionLast="47" xr6:coauthVersionMax="47" xr10:uidLastSave="{00000000-0000-0000-0000-000000000000}"/>
  <bookViews>
    <workbookView xWindow="28680" yWindow="-120" windowWidth="29040" windowHeight="15720" tabRatio="758" xr2:uid="{00000000-000D-0000-FFFF-FFFF00000000}"/>
  </bookViews>
  <sheets>
    <sheet name="기술능력평가 최종 결과표" sheetId="7" r:id="rId1"/>
    <sheet name="점수집계표(주식회사 천우굿프랜즈)" sheetId="44" r:id="rId2"/>
    <sheet name="점수집계표(주식회사 드림로드커뮤니케이션즈)" sheetId="54" r:id="rId3"/>
    <sheet name="점수집계표(대박컴퍼니)" sheetId="55" r:id="rId4"/>
  </sheets>
  <definedNames>
    <definedName name="_xlnm._FilterDatabase" localSheetId="0" hidden="1">'기술능력평가 최종 결과표'!$B$8:$M$11</definedName>
    <definedName name="_xlnm.Print_Area" localSheetId="0">'기술능력평가 최종 결과표'!$A$2:$K$21</definedName>
    <definedName name="_xlnm.Print_Area" localSheetId="3">'점수집계표(대박컴퍼니)'!$A$1:$L$21</definedName>
    <definedName name="_xlnm.Print_Area" localSheetId="2">'점수집계표(주식회사 드림로드커뮤니케이션즈)'!$A$1:$L$21</definedName>
    <definedName name="_xlnm.Print_Area" localSheetId="1">'점수집계표(주식회사 천우굿프랜즈)'!$A$1:$L$21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" i="54" l="1"/>
  <c r="E15" i="54" s="1"/>
  <c r="E10" i="7" s="1"/>
  <c r="F14" i="54"/>
  <c r="F15" i="54" s="1"/>
  <c r="F10" i="7" s="1"/>
  <c r="G14" i="54"/>
  <c r="G15" i="54" s="1"/>
  <c r="G10" i="7" s="1"/>
  <c r="H14" i="54"/>
  <c r="I14" i="54"/>
  <c r="J14" i="54"/>
  <c r="D14" i="54"/>
  <c r="D15" i="54" s="1"/>
  <c r="D10" i="7" s="1"/>
  <c r="J11" i="7"/>
  <c r="I11" i="7"/>
  <c r="H11" i="7"/>
  <c r="G11" i="7"/>
  <c r="F11" i="7"/>
  <c r="E11" i="7"/>
  <c r="D11" i="7"/>
  <c r="J9" i="7"/>
  <c r="I9" i="7"/>
  <c r="H9" i="7"/>
  <c r="G9" i="7"/>
  <c r="F9" i="7"/>
  <c r="E9" i="7"/>
  <c r="D9" i="7"/>
  <c r="E15" i="55"/>
  <c r="F15" i="55"/>
  <c r="G15" i="55"/>
  <c r="H15" i="55"/>
  <c r="I15" i="55"/>
  <c r="J15" i="55"/>
  <c r="D15" i="55"/>
  <c r="E14" i="55"/>
  <c r="F14" i="55"/>
  <c r="G14" i="55"/>
  <c r="H14" i="55"/>
  <c r="I14" i="55"/>
  <c r="J14" i="55"/>
  <c r="D14" i="55"/>
  <c r="H15" i="54"/>
  <c r="H10" i="7" s="1"/>
  <c r="I15" i="54"/>
  <c r="I10" i="7" s="1"/>
  <c r="E15" i="44"/>
  <c r="F15" i="44"/>
  <c r="G15" i="44"/>
  <c r="H15" i="44"/>
  <c r="I15" i="44"/>
  <c r="J15" i="44"/>
  <c r="D15" i="44"/>
  <c r="E14" i="44" l="1"/>
  <c r="F14" i="44"/>
  <c r="G14" i="44"/>
  <c r="H14" i="44"/>
  <c r="I14" i="44"/>
  <c r="J14" i="44"/>
  <c r="D14" i="44"/>
  <c r="J13" i="55" l="1"/>
  <c r="J12" i="55"/>
  <c r="J11" i="55"/>
  <c r="J10" i="55"/>
  <c r="J9" i="55"/>
  <c r="J13" i="54"/>
  <c r="J12" i="54"/>
  <c r="J11" i="54"/>
  <c r="J10" i="54"/>
  <c r="J9" i="54"/>
  <c r="J15" i="54" l="1"/>
  <c r="J10" i="7" s="1"/>
  <c r="J10" i="44"/>
  <c r="J11" i="44"/>
  <c r="J12" i="44"/>
  <c r="J13" i="44"/>
  <c r="J9" i="44"/>
</calcChain>
</file>

<file path=xl/sharedStrings.xml><?xml version="1.0" encoding="utf-8"?>
<sst xmlns="http://schemas.openxmlformats.org/spreadsheetml/2006/main" count="110" uniqueCount="44">
  <si>
    <t>총계</t>
    <phoneticPr fontId="1" type="noConversion"/>
  </si>
  <si>
    <t>평균점수</t>
    <phoneticPr fontId="1" type="noConversion"/>
  </si>
  <si>
    <t>순번</t>
    <phoneticPr fontId="1" type="noConversion"/>
  </si>
  <si>
    <t>평가위원</t>
    <phoneticPr fontId="1" type="noConversion"/>
  </si>
  <si>
    <t>합계</t>
    <phoneticPr fontId="1" type="noConversion"/>
  </si>
  <si>
    <t>담 당 자:</t>
    <phoneticPr fontId="1" type="noConversion"/>
  </si>
  <si>
    <t>업체명</t>
    <phoneticPr fontId="1" type="noConversion"/>
  </si>
  <si>
    <t>협상
적격
여부</t>
    <phoneticPr fontId="1" type="noConversion"/>
  </si>
  <si>
    <t>제안서평가점수</t>
    <phoneticPr fontId="1" type="noConversion"/>
  </si>
  <si>
    <t>사후관리
(15)</t>
    <phoneticPr fontId="1" type="noConversion"/>
  </si>
  <si>
    <t>제안평가 점수 집계표</t>
    <phoneticPr fontId="1" type="noConversion"/>
  </si>
  <si>
    <t>제안업체명</t>
    <phoneticPr fontId="1" type="noConversion"/>
  </si>
  <si>
    <t>평가점수</t>
    <phoneticPr fontId="1" type="noConversion"/>
  </si>
  <si>
    <t xml:space="preserve">집계일자: </t>
    <phoneticPr fontId="1" type="noConversion"/>
  </si>
  <si>
    <t>제안평가 최종 결과표</t>
    <phoneticPr fontId="1" type="noConversion"/>
  </si>
  <si>
    <t>평가
평균
점수</t>
    <phoneticPr fontId="1" type="noConversion"/>
  </si>
  <si>
    <t xml:space="preserve">심사일자: </t>
    <phoneticPr fontId="1" type="noConversion"/>
  </si>
  <si>
    <t>최고</t>
    <phoneticPr fontId="1" type="noConversion"/>
  </si>
  <si>
    <t>최저</t>
    <phoneticPr fontId="1" type="noConversion"/>
  </si>
  <si>
    <t>적격(1순위)</t>
    <phoneticPr fontId="1" type="noConversion"/>
  </si>
  <si>
    <t>적격(2순위)</t>
    <phoneticPr fontId="1" type="noConversion"/>
  </si>
  <si>
    <t>부적격</t>
    <phoneticPr fontId="1" type="noConversion"/>
  </si>
  <si>
    <t>2026년 공단 제36주년 창립기념품 구매대행 용역</t>
    <phoneticPr fontId="1" type="noConversion"/>
  </si>
  <si>
    <t>입찰건명</t>
    <phoneticPr fontId="1" type="noConversion"/>
  </si>
  <si>
    <t>2026.08.07.</t>
    <phoneticPr fontId="1" type="noConversion"/>
  </si>
  <si>
    <t>조 강 원</t>
    <phoneticPr fontId="1" type="noConversion"/>
  </si>
  <si>
    <t>주식회사 천우굿프랜즈</t>
    <phoneticPr fontId="1" type="noConversion"/>
  </si>
  <si>
    <t>주식회사 드림로드커뮤니케이션즈</t>
    <phoneticPr fontId="1" type="noConversion"/>
  </si>
  <si>
    <t>대박컴퍼니</t>
    <phoneticPr fontId="1" type="noConversion"/>
  </si>
  <si>
    <t>주식회사 
드림로드커뮤니케이션즈</t>
    <phoneticPr fontId="1" type="noConversion"/>
  </si>
  <si>
    <t>정량평가
(10점)</t>
    <phoneticPr fontId="1" type="noConversion"/>
  </si>
  <si>
    <t>정성평가
(70점)</t>
    <phoneticPr fontId="1" type="noConversion"/>
  </si>
  <si>
    <t>경영상태
(10)</t>
    <phoneticPr fontId="1" type="noConversion"/>
  </si>
  <si>
    <t>상품구성
(15)</t>
    <phoneticPr fontId="1" type="noConversion"/>
  </si>
  <si>
    <t>운영역량
(20)</t>
    <phoneticPr fontId="1" type="noConversion"/>
  </si>
  <si>
    <t>전용시스템 구축·운영
(10)</t>
    <phoneticPr fontId="1" type="noConversion"/>
  </si>
  <si>
    <t>조강원</t>
    <phoneticPr fontId="1" type="noConversion"/>
  </si>
  <si>
    <t>경영상태(10)</t>
    <phoneticPr fontId="1" type="noConversion"/>
  </si>
  <si>
    <t>개인정보
보호방안(10)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</si>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</sst>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"/>
    <numFmt numFmtId="177" formatCode="0.0000_ "/>
    <numFmt numFmtId="178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76" fontId="2" fillId="4" borderId="1" xfId="0" applyNumberFormat="1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76" fontId="6" fillId="5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2" fillId="5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5"/>
  <sheetViews>
    <sheetView tabSelected="1" zoomScale="85" zoomScaleNormal="85" zoomScaleSheetLayoutView="115" workbookViewId="0">
      <selection activeCell="E16" sqref="E16"/>
    </sheetView>
  </sheetViews>
  <sheetFormatPr defaultRowHeight="16.5" x14ac:dyDescent="0.3"/>
  <cols>
    <col min="1" max="1" width="2.125" customWidth="1"/>
    <col min="3" max="3" width="22.75" bestFit="1" customWidth="1"/>
    <col min="4" max="11" width="10.625" customWidth="1"/>
    <col min="12" max="12" width="2.125" customWidth="1"/>
    <col min="13" max="13" width="9" style="8" customWidth="1"/>
  </cols>
  <sheetData>
    <row r="1" spans="2:11" ht="8.25" customHeight="1" x14ac:dyDescent="0.3"/>
    <row r="2" spans="2:11" ht="23.25" customHeight="1" x14ac:dyDescent="0.3">
      <c r="B2" s="34" t="s">
        <v>14</v>
      </c>
      <c r="C2" s="34"/>
      <c r="D2" s="34"/>
      <c r="E2" s="34"/>
      <c r="F2" s="34"/>
      <c r="G2" s="34"/>
      <c r="H2" s="34"/>
      <c r="I2" s="34"/>
      <c r="J2" s="34"/>
      <c r="K2" s="34"/>
    </row>
    <row r="3" spans="2:11" ht="8.25" customHeight="1" x14ac:dyDescent="0.3"/>
    <row r="4" spans="2:11" ht="30" customHeight="1" x14ac:dyDescent="0.3">
      <c r="B4" s="32" t="s">
        <v>23</v>
      </c>
      <c r="C4" s="33"/>
      <c r="D4" s="29" t="s">
        <v>22</v>
      </c>
      <c r="E4" s="30"/>
      <c r="F4" s="30"/>
      <c r="G4" s="30"/>
      <c r="H4" s="30"/>
      <c r="I4" s="30"/>
      <c r="J4" s="30"/>
      <c r="K4" s="31"/>
    </row>
    <row r="6" spans="2:11" ht="39.950000000000003" customHeight="1" x14ac:dyDescent="0.3">
      <c r="B6" s="35" t="s">
        <v>2</v>
      </c>
      <c r="C6" s="35" t="s">
        <v>6</v>
      </c>
      <c r="D6" s="35" t="s">
        <v>8</v>
      </c>
      <c r="E6" s="35"/>
      <c r="F6" s="35"/>
      <c r="G6" s="35"/>
      <c r="H6" s="35"/>
      <c r="I6" s="35"/>
      <c r="J6" s="37" t="s">
        <v>15</v>
      </c>
      <c r="K6" s="37" t="s">
        <v>7</v>
      </c>
    </row>
    <row r="7" spans="2:11" ht="42.95" customHeight="1" x14ac:dyDescent="0.3">
      <c r="B7" s="35"/>
      <c r="C7" s="35"/>
      <c r="D7" s="4" t="s">
        <v>30</v>
      </c>
      <c r="E7" s="36" t="s">
        <v>31</v>
      </c>
      <c r="F7" s="35"/>
      <c r="G7" s="35"/>
      <c r="H7" s="35"/>
      <c r="I7" s="35"/>
      <c r="J7" s="38"/>
      <c r="K7" s="38"/>
    </row>
    <row r="8" spans="2:11" ht="49.5" x14ac:dyDescent="0.3">
      <c r="B8" s="35"/>
      <c r="C8" s="35"/>
      <c r="D8" s="1" t="s">
        <v>32</v>
      </c>
      <c r="E8" s="1" t="s">
        <v>33</v>
      </c>
      <c r="F8" s="1" t="s">
        <v>34</v>
      </c>
      <c r="G8" s="1" t="s">
        <v>35</v>
      </c>
      <c r="H8" s="1" t="s">
        <v>38</v>
      </c>
      <c r="I8" s="1" t="s">
        <v>9</v>
      </c>
      <c r="J8" s="38"/>
      <c r="K8" s="38"/>
    </row>
    <row r="9" spans="2:11" ht="39.950000000000003" customHeight="1" x14ac:dyDescent="0.3">
      <c r="B9" s="6">
        <v>1</v>
      </c>
      <c r="C9" s="21" t="s">
        <v>26</v>
      </c>
      <c r="D9" s="3">
        <f>'점수집계표(주식회사 천우굿프랜즈)'!D15</f>
        <v>9.5</v>
      </c>
      <c r="E9" s="3">
        <f>'점수집계표(주식회사 천우굿프랜즈)'!E15</f>
        <v>14</v>
      </c>
      <c r="F9" s="3">
        <f>'점수집계표(주식회사 천우굿프랜즈)'!F15</f>
        <v>20</v>
      </c>
      <c r="G9" s="3">
        <f>'점수집계표(주식회사 천우굿프랜즈)'!G15</f>
        <v>10</v>
      </c>
      <c r="H9" s="3">
        <f>'점수집계표(주식회사 천우굿프랜즈)'!H15</f>
        <v>10</v>
      </c>
      <c r="I9" s="3">
        <f>'점수집계표(주식회사 천우굿프랜즈)'!I15</f>
        <v>14</v>
      </c>
      <c r="J9" s="3">
        <f>'점수집계표(주식회사 천우굿프랜즈)'!J15</f>
        <v>77.5</v>
      </c>
      <c r="K9" s="22" t="s">
        <v>19</v>
      </c>
    </row>
    <row r="10" spans="2:11" ht="39.950000000000003" customHeight="1" x14ac:dyDescent="0.3">
      <c r="B10" s="6">
        <v>2</v>
      </c>
      <c r="C10" s="21" t="s">
        <v>29</v>
      </c>
      <c r="D10" s="3">
        <f>'점수집계표(주식회사 드림로드커뮤니케이션즈)'!D15</f>
        <v>9</v>
      </c>
      <c r="E10" s="3">
        <f>'점수집계표(주식회사 드림로드커뮤니케이션즈)'!E15</f>
        <v>15</v>
      </c>
      <c r="F10" s="3">
        <f>'점수집계표(주식회사 드림로드커뮤니케이션즈)'!F15</f>
        <v>19</v>
      </c>
      <c r="G10" s="3">
        <f>'점수집계표(주식회사 드림로드커뮤니케이션즈)'!G15</f>
        <v>10</v>
      </c>
      <c r="H10" s="3">
        <f>'점수집계표(주식회사 드림로드커뮤니케이션즈)'!H15</f>
        <v>10</v>
      </c>
      <c r="I10" s="3">
        <f>'점수집계표(주식회사 드림로드커뮤니케이션즈)'!I15</f>
        <v>14</v>
      </c>
      <c r="J10" s="3">
        <f>'점수집계표(주식회사 드림로드커뮤니케이션즈)'!J15</f>
        <v>77</v>
      </c>
      <c r="K10" s="22" t="s">
        <v>20</v>
      </c>
    </row>
    <row r="11" spans="2:11" ht="39.950000000000003" customHeight="1" x14ac:dyDescent="0.3">
      <c r="B11" s="6">
        <v>3</v>
      </c>
      <c r="C11" s="23" t="s">
        <v>28</v>
      </c>
      <c r="D11" s="3">
        <f>'점수집계표(대박컴퍼니)'!D15</f>
        <v>9.5</v>
      </c>
      <c r="E11" s="3">
        <f>'점수집계표(대박컴퍼니)'!E15</f>
        <v>9</v>
      </c>
      <c r="F11" s="3">
        <f>'점수집계표(대박컴퍼니)'!F15</f>
        <v>14</v>
      </c>
      <c r="G11" s="3">
        <f>'점수집계표(대박컴퍼니)'!G15</f>
        <v>6</v>
      </c>
      <c r="H11" s="3">
        <f>'점수집계표(대박컴퍼니)'!H15</f>
        <v>6.666666666666667</v>
      </c>
      <c r="I11" s="3">
        <f>'점수집계표(대박컴퍼니)'!I15</f>
        <v>9</v>
      </c>
      <c r="J11" s="3">
        <f>'점수집계표(대박컴퍼니)'!J15</f>
        <v>54.166666666666664</v>
      </c>
      <c r="K11" s="22" t="s">
        <v>21</v>
      </c>
    </row>
    <row r="13" spans="2:11" x14ac:dyDescent="0.3">
      <c r="I13" s="9" t="s">
        <v>16</v>
      </c>
      <c r="J13" s="28" t="s">
        <v>24</v>
      </c>
      <c r="K13" s="28"/>
    </row>
    <row r="14" spans="2:11" x14ac:dyDescent="0.3">
      <c r="I14" s="13" t="s">
        <v>5</v>
      </c>
      <c r="J14" s="28" t="s">
        <v>25</v>
      </c>
      <c r="K14" s="28"/>
    </row>
    <row r="15" spans="2:11" x14ac:dyDescent="0.3">
      <c r="J15" s="28"/>
      <c r="K15" s="28"/>
    </row>
  </sheetData>
  <mergeCells count="12">
    <mergeCell ref="B2:K2"/>
    <mergeCell ref="D6:I6"/>
    <mergeCell ref="E7:I7"/>
    <mergeCell ref="J6:J8"/>
    <mergeCell ref="K6:K8"/>
    <mergeCell ref="B6:B8"/>
    <mergeCell ref="C6:C8"/>
    <mergeCell ref="J14:K14"/>
    <mergeCell ref="J15:K15"/>
    <mergeCell ref="J13:K13"/>
    <mergeCell ref="D4:K4"/>
    <mergeCell ref="B4:C4"/>
  </mergeCells>
  <phoneticPr fontId="1" type="noConversion"/>
  <pageMargins left="0.7" right="0.7" top="0.75" bottom="0.75" header="0.3" footer="0.3"/>
  <pageSetup paperSize="9" scale="82" orientation="portrait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18"/>
  <sheetViews>
    <sheetView view="pageBreakPreview" zoomScale="85" zoomScaleNormal="100" zoomScaleSheetLayoutView="85" workbookViewId="0">
      <selection activeCell="E10" sqref="E10"/>
    </sheetView>
  </sheetViews>
  <sheetFormatPr defaultRowHeight="16.5" x14ac:dyDescent="0.3"/>
  <cols>
    <col min="1" max="1" width="2.125" customWidth="1"/>
    <col min="2" max="3" width="8.625" customWidth="1"/>
    <col min="4" max="4" width="10.625" customWidth="1"/>
    <col min="5" max="9" width="8.625" customWidth="1"/>
    <col min="10" max="10" width="10.375" customWidth="1"/>
    <col min="11" max="11" width="2.25" customWidth="1"/>
  </cols>
  <sheetData>
    <row r="1" spans="2:12" ht="8.25" customHeight="1" x14ac:dyDescent="0.3"/>
    <row r="2" spans="2:12" ht="23.25" customHeight="1" x14ac:dyDescent="0.3">
      <c r="B2" s="39" t="s">
        <v>10</v>
      </c>
      <c r="C2" s="39"/>
      <c r="D2" s="39"/>
      <c r="E2" s="39"/>
      <c r="F2" s="39"/>
      <c r="G2" s="39"/>
      <c r="H2" s="39"/>
      <c r="I2" s="39"/>
      <c r="J2" s="39"/>
    </row>
    <row r="3" spans="2:12" ht="8.25" customHeight="1" x14ac:dyDescent="0.3"/>
    <row r="4" spans="2:12" ht="30" customHeight="1" x14ac:dyDescent="0.3">
      <c r="B4" s="32" t="s">
        <v>11</v>
      </c>
      <c r="C4" s="33"/>
      <c r="D4" s="42" t="s">
        <v>26</v>
      </c>
      <c r="E4" s="42"/>
      <c r="F4" s="42"/>
      <c r="G4" s="42"/>
      <c r="H4" s="42"/>
      <c r="I4" s="42"/>
      <c r="J4" s="42"/>
    </row>
    <row r="6" spans="2:12" ht="45" customHeight="1" x14ac:dyDescent="0.3">
      <c r="B6" s="43" t="s">
        <v>2</v>
      </c>
      <c r="C6" s="46" t="s">
        <v>3</v>
      </c>
      <c r="D6" s="46" t="s">
        <v>12</v>
      </c>
      <c r="E6" s="46"/>
      <c r="F6" s="46"/>
      <c r="G6" s="46"/>
      <c r="H6" s="46"/>
      <c r="I6" s="46"/>
      <c r="J6" s="46"/>
    </row>
    <row r="7" spans="2:12" ht="45" customHeight="1" x14ac:dyDescent="0.3">
      <c r="B7" s="44"/>
      <c r="C7" s="46"/>
      <c r="D7" s="1" t="s">
        <v>30</v>
      </c>
      <c r="E7" s="47" t="s">
        <v>31</v>
      </c>
      <c r="F7" s="46"/>
      <c r="G7" s="46"/>
      <c r="H7" s="46"/>
      <c r="I7" s="46"/>
      <c r="J7" s="46"/>
    </row>
    <row r="8" spans="2:12" ht="65.25" customHeight="1" x14ac:dyDescent="0.3">
      <c r="B8" s="45"/>
      <c r="C8" s="46"/>
      <c r="D8" s="1" t="s">
        <v>37</v>
      </c>
      <c r="E8" s="18" t="s">
        <v>33</v>
      </c>
      <c r="F8" s="18" t="s">
        <v>34</v>
      </c>
      <c r="G8" s="18" t="s">
        <v>35</v>
      </c>
      <c r="H8" s="18" t="s">
        <v>38</v>
      </c>
      <c r="I8" s="18" t="s">
        <v>9</v>
      </c>
      <c r="J8" s="5" t="s">
        <v>4</v>
      </c>
    </row>
    <row r="9" spans="2:12" s="10" customFormat="1" ht="45" customHeight="1" x14ac:dyDescent="0.3">
      <c r="B9" s="14">
        <v>1</v>
      </c>
      <c r="C9" s="14" t="s">
        <v>39</v>
      </c>
      <c r="D9" s="15">
        <v>9.5</v>
      </c>
      <c r="E9" s="14">
        <v>15</v>
      </c>
      <c r="F9" s="14">
        <v>20</v>
      </c>
      <c r="G9" s="14">
        <v>10</v>
      </c>
      <c r="H9" s="14">
        <v>10</v>
      </c>
      <c r="I9" s="14">
        <v>15</v>
      </c>
      <c r="J9" s="16">
        <f>SUM(D9:I9)</f>
        <v>79.5</v>
      </c>
      <c r="L9" s="11" t="s">
        <v>17</v>
      </c>
    </row>
    <row r="10" spans="2:12" s="10" customFormat="1" ht="45" customHeight="1" x14ac:dyDescent="0.3">
      <c r="B10" s="14">
        <v>2</v>
      </c>
      <c r="C10" s="14" t="s">
        <v>40</v>
      </c>
      <c r="D10" s="15">
        <v>9.5</v>
      </c>
      <c r="E10" s="14">
        <v>12</v>
      </c>
      <c r="F10" s="14">
        <v>20</v>
      </c>
      <c r="G10" s="14">
        <v>10</v>
      </c>
      <c r="H10" s="14">
        <v>10</v>
      </c>
      <c r="I10" s="14">
        <v>12</v>
      </c>
      <c r="J10" s="16">
        <f t="shared" ref="J10:J13" si="0">SUM(D10:I10)</f>
        <v>73.5</v>
      </c>
      <c r="L10" s="11" t="s">
        <v>18</v>
      </c>
    </row>
    <row r="11" spans="2:12" s="10" customFormat="1" ht="45" customHeight="1" x14ac:dyDescent="0.3">
      <c r="B11" s="7">
        <v>3</v>
      </c>
      <c r="C11" s="7" t="s">
        <v>41</v>
      </c>
      <c r="D11" s="2">
        <v>9.5</v>
      </c>
      <c r="E11" s="7">
        <v>12</v>
      </c>
      <c r="F11" s="7">
        <v>20</v>
      </c>
      <c r="G11" s="7">
        <v>10</v>
      </c>
      <c r="H11" s="7">
        <v>10</v>
      </c>
      <c r="I11" s="7">
        <v>15</v>
      </c>
      <c r="J11" s="12">
        <f t="shared" si="0"/>
        <v>76.5</v>
      </c>
      <c r="L11" s="11"/>
    </row>
    <row r="12" spans="2:12" s="10" customFormat="1" ht="45" customHeight="1" x14ac:dyDescent="0.3">
      <c r="B12" s="19">
        <v>4</v>
      </c>
      <c r="C12" s="19" t="s">
        <v>42</v>
      </c>
      <c r="D12" s="24">
        <v>9.5</v>
      </c>
      <c r="E12" s="19">
        <v>15</v>
      </c>
      <c r="F12" s="19">
        <v>20</v>
      </c>
      <c r="G12" s="19">
        <v>10</v>
      </c>
      <c r="H12" s="19">
        <v>10</v>
      </c>
      <c r="I12" s="19">
        <v>12</v>
      </c>
      <c r="J12" s="20">
        <f t="shared" si="0"/>
        <v>76.5</v>
      </c>
      <c r="L12" s="11"/>
    </row>
    <row r="13" spans="2:12" s="10" customFormat="1" ht="45" customHeight="1" x14ac:dyDescent="0.3">
      <c r="B13" s="7">
        <v>5</v>
      </c>
      <c r="C13" s="7" t="s">
        <v>43</v>
      </c>
      <c r="D13" s="2">
        <v>9.5</v>
      </c>
      <c r="E13" s="7">
        <v>15</v>
      </c>
      <c r="F13" s="7">
        <v>20</v>
      </c>
      <c r="G13" s="7">
        <v>10</v>
      </c>
      <c r="H13" s="7">
        <v>10</v>
      </c>
      <c r="I13" s="7">
        <v>15</v>
      </c>
      <c r="J13" s="12">
        <f t="shared" si="0"/>
        <v>79.5</v>
      </c>
      <c r="L13" s="11"/>
    </row>
    <row r="14" spans="2:12" ht="45" customHeight="1" x14ac:dyDescent="0.3">
      <c r="B14" s="40" t="s">
        <v>0</v>
      </c>
      <c r="C14" s="41"/>
      <c r="D14" s="26">
        <f>SUM(D11:D13)</f>
        <v>28.5</v>
      </c>
      <c r="E14" s="27">
        <f t="shared" ref="E14:J14" si="1">SUM(E11:E13)</f>
        <v>42</v>
      </c>
      <c r="F14" s="27">
        <f t="shared" si="1"/>
        <v>60</v>
      </c>
      <c r="G14" s="27">
        <f t="shared" si="1"/>
        <v>30</v>
      </c>
      <c r="H14" s="27">
        <f t="shared" si="1"/>
        <v>30</v>
      </c>
      <c r="I14" s="27">
        <f t="shared" si="1"/>
        <v>42</v>
      </c>
      <c r="J14" s="26">
        <f t="shared" si="1"/>
        <v>232.5</v>
      </c>
      <c r="K14" s="10"/>
    </row>
    <row r="15" spans="2:12" ht="45" customHeight="1" x14ac:dyDescent="0.3">
      <c r="B15" s="29" t="s">
        <v>1</v>
      </c>
      <c r="C15" s="31"/>
      <c r="D15" s="25">
        <f>D14/3</f>
        <v>9.5</v>
      </c>
      <c r="E15" s="25">
        <f t="shared" ref="E15:J15" si="2">E14/3</f>
        <v>14</v>
      </c>
      <c r="F15" s="25">
        <f t="shared" si="2"/>
        <v>20</v>
      </c>
      <c r="G15" s="25">
        <f t="shared" si="2"/>
        <v>10</v>
      </c>
      <c r="H15" s="25">
        <f t="shared" si="2"/>
        <v>10</v>
      </c>
      <c r="I15" s="25">
        <f t="shared" si="2"/>
        <v>14</v>
      </c>
      <c r="J15" s="25">
        <f t="shared" si="2"/>
        <v>77.5</v>
      </c>
    </row>
    <row r="17" spans="8:10" ht="31.5" customHeight="1" x14ac:dyDescent="0.3">
      <c r="H17" t="s">
        <v>13</v>
      </c>
      <c r="I17" s="28" t="s">
        <v>24</v>
      </c>
      <c r="J17" s="28"/>
    </row>
    <row r="18" spans="8:10" ht="31.5" customHeight="1" x14ac:dyDescent="0.3">
      <c r="H18" t="s">
        <v>5</v>
      </c>
      <c r="I18" s="28" t="s">
        <v>36</v>
      </c>
      <c r="J18" s="28"/>
    </row>
  </sheetData>
  <mergeCells count="11">
    <mergeCell ref="B2:J2"/>
    <mergeCell ref="I17:J17"/>
    <mergeCell ref="I18:J18"/>
    <mergeCell ref="B14:C14"/>
    <mergeCell ref="B15:C15"/>
    <mergeCell ref="B4:C4"/>
    <mergeCell ref="D4:J4"/>
    <mergeCell ref="B6:B8"/>
    <mergeCell ref="C6:C8"/>
    <mergeCell ref="D6:J6"/>
    <mergeCell ref="E7:J7"/>
  </mergeCells>
  <phoneticPr fontId="1" type="noConversion"/>
  <pageMargins left="0.7" right="0.7" top="0.75" bottom="0.75" header="0.3" footer="0.3"/>
  <pageSetup paperSize="9" scale="68" orientation="portrait" r:id="rId1"/>
  <colBreaks count="1" manualBreakCount="1">
    <brk id="12" max="2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A3817-F8A2-4747-BF89-ECA096B5EBEE}">
  <dimension ref="B1:L18"/>
  <sheetViews>
    <sheetView view="pageBreakPreview" topLeftCell="A4" zoomScale="85" zoomScaleNormal="100" zoomScaleSheetLayoutView="85" workbookViewId="0">
      <selection activeCell="F12" sqref="F12"/>
    </sheetView>
  </sheetViews>
  <sheetFormatPr defaultRowHeight="16.5" x14ac:dyDescent="0.3"/>
  <cols>
    <col min="1" max="1" width="2.125" customWidth="1"/>
    <col min="2" max="3" width="8.625" customWidth="1"/>
    <col min="4" max="4" width="10.625" customWidth="1"/>
    <col min="5" max="9" width="8.625" customWidth="1"/>
    <col min="10" max="10" width="10.375" customWidth="1"/>
    <col min="11" max="11" width="2.25" customWidth="1"/>
  </cols>
  <sheetData>
    <row r="1" spans="2:12" ht="8.25" customHeight="1" x14ac:dyDescent="0.3"/>
    <row r="2" spans="2:12" ht="23.25" customHeight="1" x14ac:dyDescent="0.3">
      <c r="B2" s="39" t="s">
        <v>10</v>
      </c>
      <c r="C2" s="39"/>
      <c r="D2" s="39"/>
      <c r="E2" s="39"/>
      <c r="F2" s="39"/>
      <c r="G2" s="39"/>
      <c r="H2" s="39"/>
      <c r="I2" s="39"/>
      <c r="J2" s="39"/>
    </row>
    <row r="3" spans="2:12" ht="8.25" customHeight="1" x14ac:dyDescent="0.3"/>
    <row r="4" spans="2:12" ht="30" customHeight="1" x14ac:dyDescent="0.3">
      <c r="B4" s="32" t="s">
        <v>11</v>
      </c>
      <c r="C4" s="33"/>
      <c r="D4" s="42" t="s">
        <v>27</v>
      </c>
      <c r="E4" s="42"/>
      <c r="F4" s="42"/>
      <c r="G4" s="42"/>
      <c r="H4" s="42"/>
      <c r="I4" s="42"/>
      <c r="J4" s="42"/>
    </row>
    <row r="6" spans="2:12" ht="45" customHeight="1" x14ac:dyDescent="0.3">
      <c r="B6" s="43" t="s">
        <v>2</v>
      </c>
      <c r="C6" s="46" t="s">
        <v>3</v>
      </c>
      <c r="D6" s="46" t="s">
        <v>12</v>
      </c>
      <c r="E6" s="46"/>
      <c r="F6" s="46"/>
      <c r="G6" s="46"/>
      <c r="H6" s="46"/>
      <c r="I6" s="46"/>
      <c r="J6" s="46"/>
    </row>
    <row r="7" spans="2:12" ht="45" customHeight="1" x14ac:dyDescent="0.3">
      <c r="B7" s="44"/>
      <c r="C7" s="46"/>
      <c r="D7" s="18" t="s">
        <v>30</v>
      </c>
      <c r="E7" s="47" t="s">
        <v>31</v>
      </c>
      <c r="F7" s="46"/>
      <c r="G7" s="46"/>
      <c r="H7" s="46"/>
      <c r="I7" s="46"/>
      <c r="J7" s="46"/>
    </row>
    <row r="8" spans="2:12" ht="65.25" customHeight="1" x14ac:dyDescent="0.3">
      <c r="B8" s="45"/>
      <c r="C8" s="46"/>
      <c r="D8" s="18" t="s">
        <v>37</v>
      </c>
      <c r="E8" s="18" t="s">
        <v>33</v>
      </c>
      <c r="F8" s="18" t="s">
        <v>34</v>
      </c>
      <c r="G8" s="18" t="s">
        <v>35</v>
      </c>
      <c r="H8" s="18" t="s">
        <v>38</v>
      </c>
      <c r="I8" s="18" t="s">
        <v>9</v>
      </c>
      <c r="J8" s="17" t="s">
        <v>4</v>
      </c>
    </row>
    <row r="9" spans="2:12" s="10" customFormat="1" ht="45" customHeight="1" x14ac:dyDescent="0.3">
      <c r="B9" s="14">
        <v>1</v>
      </c>
      <c r="C9" s="14" t="s">
        <v>39</v>
      </c>
      <c r="D9" s="15">
        <v>9</v>
      </c>
      <c r="E9" s="14">
        <v>15</v>
      </c>
      <c r="F9" s="14">
        <v>20</v>
      </c>
      <c r="G9" s="14">
        <v>10</v>
      </c>
      <c r="H9" s="14">
        <v>10</v>
      </c>
      <c r="I9" s="14">
        <v>15</v>
      </c>
      <c r="J9" s="16">
        <f>SUM(D9:I9)</f>
        <v>79</v>
      </c>
      <c r="L9" s="11" t="s">
        <v>17</v>
      </c>
    </row>
    <row r="10" spans="2:12" s="10" customFormat="1" ht="45" customHeight="1" x14ac:dyDescent="0.3">
      <c r="B10" s="14">
        <v>2</v>
      </c>
      <c r="C10" s="14" t="s">
        <v>40</v>
      </c>
      <c r="D10" s="15">
        <v>9</v>
      </c>
      <c r="E10" s="14">
        <v>15</v>
      </c>
      <c r="F10" s="14">
        <v>17</v>
      </c>
      <c r="G10" s="14">
        <v>8</v>
      </c>
      <c r="H10" s="14">
        <v>10</v>
      </c>
      <c r="I10" s="14">
        <v>12</v>
      </c>
      <c r="J10" s="16">
        <f t="shared" ref="J10:J13" si="0">SUM(D10:I10)</f>
        <v>71</v>
      </c>
      <c r="L10" s="11" t="s">
        <v>18</v>
      </c>
    </row>
    <row r="11" spans="2:12" s="10" customFormat="1" ht="45" customHeight="1" x14ac:dyDescent="0.3">
      <c r="B11" s="7">
        <v>3</v>
      </c>
      <c r="C11" s="7" t="s">
        <v>41</v>
      </c>
      <c r="D11" s="2">
        <v>9</v>
      </c>
      <c r="E11" s="7">
        <v>15</v>
      </c>
      <c r="F11" s="7">
        <v>20</v>
      </c>
      <c r="G11" s="7">
        <v>10</v>
      </c>
      <c r="H11" s="7">
        <v>10</v>
      </c>
      <c r="I11" s="7">
        <v>12</v>
      </c>
      <c r="J11" s="12">
        <f t="shared" si="0"/>
        <v>76</v>
      </c>
      <c r="L11" s="11"/>
    </row>
    <row r="12" spans="2:12" s="10" customFormat="1" ht="45" customHeight="1" x14ac:dyDescent="0.3">
      <c r="B12" s="19">
        <v>4</v>
      </c>
      <c r="C12" s="19" t="s">
        <v>42</v>
      </c>
      <c r="D12" s="24">
        <v>9</v>
      </c>
      <c r="E12" s="19">
        <v>15</v>
      </c>
      <c r="F12" s="19">
        <v>17</v>
      </c>
      <c r="G12" s="19">
        <v>10</v>
      </c>
      <c r="H12" s="19">
        <v>10</v>
      </c>
      <c r="I12" s="19">
        <v>15</v>
      </c>
      <c r="J12" s="20">
        <f t="shared" si="0"/>
        <v>76</v>
      </c>
      <c r="L12" s="11"/>
    </row>
    <row r="13" spans="2:12" s="10" customFormat="1" ht="45" customHeight="1" x14ac:dyDescent="0.3">
      <c r="B13" s="19">
        <v>5</v>
      </c>
      <c r="C13" s="7" t="s">
        <v>43</v>
      </c>
      <c r="D13" s="24">
        <v>9</v>
      </c>
      <c r="E13" s="19">
        <v>15</v>
      </c>
      <c r="F13" s="19">
        <v>20</v>
      </c>
      <c r="G13" s="19">
        <v>10</v>
      </c>
      <c r="H13" s="19">
        <v>10</v>
      </c>
      <c r="I13" s="19">
        <v>15</v>
      </c>
      <c r="J13" s="20">
        <f t="shared" si="0"/>
        <v>79</v>
      </c>
      <c r="L13" s="11"/>
    </row>
    <row r="14" spans="2:12" ht="45" customHeight="1" x14ac:dyDescent="0.3">
      <c r="B14" s="40" t="s">
        <v>0</v>
      </c>
      <c r="C14" s="41"/>
      <c r="D14" s="26">
        <f>SUM(D11:D13)</f>
        <v>27</v>
      </c>
      <c r="E14" s="27">
        <f t="shared" ref="E14:J14" si="1">SUM(E11:E13)</f>
        <v>45</v>
      </c>
      <c r="F14" s="27">
        <f t="shared" si="1"/>
        <v>57</v>
      </c>
      <c r="G14" s="27">
        <f t="shared" si="1"/>
        <v>30</v>
      </c>
      <c r="H14" s="27">
        <f t="shared" si="1"/>
        <v>30</v>
      </c>
      <c r="I14" s="27">
        <f t="shared" si="1"/>
        <v>42</v>
      </c>
      <c r="J14" s="26">
        <f t="shared" si="1"/>
        <v>231</v>
      </c>
    </row>
    <row r="15" spans="2:12" ht="45" customHeight="1" x14ac:dyDescent="0.3">
      <c r="B15" s="29" t="s">
        <v>1</v>
      </c>
      <c r="C15" s="31"/>
      <c r="D15" s="25">
        <f>D14/3</f>
        <v>9</v>
      </c>
      <c r="E15" s="25">
        <f t="shared" ref="E15:J15" si="2">E14/3</f>
        <v>15</v>
      </c>
      <c r="F15" s="25">
        <f t="shared" si="2"/>
        <v>19</v>
      </c>
      <c r="G15" s="25">
        <f t="shared" si="2"/>
        <v>10</v>
      </c>
      <c r="H15" s="25">
        <f t="shared" si="2"/>
        <v>10</v>
      </c>
      <c r="I15" s="25">
        <f t="shared" si="2"/>
        <v>14</v>
      </c>
      <c r="J15" s="25">
        <f t="shared" si="2"/>
        <v>77</v>
      </c>
    </row>
    <row r="17" spans="8:10" ht="31.5" customHeight="1" x14ac:dyDescent="0.3">
      <c r="H17" t="s">
        <v>13</v>
      </c>
      <c r="I17" s="28" t="s">
        <v>24</v>
      </c>
      <c r="J17" s="28"/>
    </row>
    <row r="18" spans="8:10" ht="31.5" customHeight="1" x14ac:dyDescent="0.3">
      <c r="H18" t="s">
        <v>5</v>
      </c>
      <c r="I18" s="28" t="s">
        <v>36</v>
      </c>
      <c r="J18" s="28"/>
    </row>
  </sheetData>
  <mergeCells count="11">
    <mergeCell ref="B14:C14"/>
    <mergeCell ref="B15:C15"/>
    <mergeCell ref="I17:J17"/>
    <mergeCell ref="I18:J18"/>
    <mergeCell ref="B2:J2"/>
    <mergeCell ref="B4:C4"/>
    <mergeCell ref="D4:J4"/>
    <mergeCell ref="B6:B8"/>
    <mergeCell ref="C6:C8"/>
    <mergeCell ref="D6:J6"/>
    <mergeCell ref="E7:J7"/>
  </mergeCells>
  <phoneticPr fontId="1" type="noConversion"/>
  <pageMargins left="0.7" right="0.7" top="0.75" bottom="0.75" header="0.3" footer="0.3"/>
  <pageSetup paperSize="9" scale="68" orientation="portrait" r:id="rId1"/>
  <colBreaks count="1" manualBreakCount="1">
    <brk id="12" max="2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8CAB4-24BE-40AB-876D-1D517A8050FD}">
  <dimension ref="B1:L18"/>
  <sheetViews>
    <sheetView view="pageBreakPreview" zoomScale="85" zoomScaleNormal="100" zoomScaleSheetLayoutView="85" workbookViewId="0">
      <selection activeCell="H12" sqref="H12"/>
    </sheetView>
  </sheetViews>
  <sheetFormatPr defaultRowHeight="16.5" x14ac:dyDescent="0.3"/>
  <cols>
    <col min="1" max="1" width="2.125" customWidth="1"/>
    <col min="2" max="3" width="8.625" customWidth="1"/>
    <col min="4" max="4" width="10.625" customWidth="1"/>
    <col min="5" max="9" width="8.625" customWidth="1"/>
    <col min="10" max="10" width="10.375" customWidth="1"/>
    <col min="11" max="11" width="2.25" customWidth="1"/>
  </cols>
  <sheetData>
    <row r="1" spans="2:12" ht="8.25" customHeight="1" x14ac:dyDescent="0.3"/>
    <row r="2" spans="2:12" ht="23.25" customHeight="1" x14ac:dyDescent="0.3">
      <c r="B2" s="39" t="s">
        <v>10</v>
      </c>
      <c r="C2" s="39"/>
      <c r="D2" s="39"/>
      <c r="E2" s="39"/>
      <c r="F2" s="39"/>
      <c r="G2" s="39"/>
      <c r="H2" s="39"/>
      <c r="I2" s="39"/>
      <c r="J2" s="39"/>
    </row>
    <row r="3" spans="2:12" ht="8.25" customHeight="1" x14ac:dyDescent="0.3"/>
    <row r="4" spans="2:12" ht="30" customHeight="1" x14ac:dyDescent="0.3">
      <c r="B4" s="32" t="s">
        <v>11</v>
      </c>
      <c r="C4" s="33"/>
      <c r="D4" s="42" t="s">
        <v>28</v>
      </c>
      <c r="E4" s="42"/>
      <c r="F4" s="42"/>
      <c r="G4" s="42"/>
      <c r="H4" s="42"/>
      <c r="I4" s="42"/>
      <c r="J4" s="42"/>
    </row>
    <row r="6" spans="2:12" ht="45" customHeight="1" x14ac:dyDescent="0.3">
      <c r="B6" s="43" t="s">
        <v>2</v>
      </c>
      <c r="C6" s="46" t="s">
        <v>3</v>
      </c>
      <c r="D6" s="46" t="s">
        <v>12</v>
      </c>
      <c r="E6" s="46"/>
      <c r="F6" s="46"/>
      <c r="G6" s="46"/>
      <c r="H6" s="46"/>
      <c r="I6" s="46"/>
      <c r="J6" s="46"/>
    </row>
    <row r="7" spans="2:12" ht="45" customHeight="1" x14ac:dyDescent="0.3">
      <c r="B7" s="44"/>
      <c r="C7" s="46"/>
      <c r="D7" s="18" t="s">
        <v>30</v>
      </c>
      <c r="E7" s="47" t="s">
        <v>31</v>
      </c>
      <c r="F7" s="46"/>
      <c r="G7" s="46"/>
      <c r="H7" s="46"/>
      <c r="I7" s="46"/>
      <c r="J7" s="46"/>
    </row>
    <row r="8" spans="2:12" ht="65.25" customHeight="1" x14ac:dyDescent="0.3">
      <c r="B8" s="45"/>
      <c r="C8" s="46"/>
      <c r="D8" s="18" t="s">
        <v>37</v>
      </c>
      <c r="E8" s="18" t="s">
        <v>33</v>
      </c>
      <c r="F8" s="18" t="s">
        <v>34</v>
      </c>
      <c r="G8" s="18" t="s">
        <v>35</v>
      </c>
      <c r="H8" s="18" t="s">
        <v>38</v>
      </c>
      <c r="I8" s="18" t="s">
        <v>9</v>
      </c>
      <c r="J8" s="17" t="s">
        <v>4</v>
      </c>
    </row>
    <row r="9" spans="2:12" s="10" customFormat="1" ht="45" customHeight="1" x14ac:dyDescent="0.3">
      <c r="B9" s="14">
        <v>1</v>
      </c>
      <c r="C9" s="14" t="s">
        <v>39</v>
      </c>
      <c r="D9" s="15">
        <v>9.5</v>
      </c>
      <c r="E9" s="14">
        <v>6</v>
      </c>
      <c r="F9" s="14">
        <v>14</v>
      </c>
      <c r="G9" s="14">
        <v>4</v>
      </c>
      <c r="H9" s="14">
        <v>6</v>
      </c>
      <c r="I9" s="14">
        <v>9</v>
      </c>
      <c r="J9" s="16">
        <f>SUM(D9:I9)</f>
        <v>48.5</v>
      </c>
      <c r="L9" s="11" t="s">
        <v>18</v>
      </c>
    </row>
    <row r="10" spans="2:12" s="10" customFormat="1" ht="45" customHeight="1" x14ac:dyDescent="0.3">
      <c r="B10" s="14">
        <v>2</v>
      </c>
      <c r="C10" s="14" t="s">
        <v>40</v>
      </c>
      <c r="D10" s="15">
        <v>9.5</v>
      </c>
      <c r="E10" s="14">
        <v>9</v>
      </c>
      <c r="F10" s="14">
        <v>14</v>
      </c>
      <c r="G10" s="14">
        <v>6</v>
      </c>
      <c r="H10" s="14">
        <v>8</v>
      </c>
      <c r="I10" s="14">
        <v>9</v>
      </c>
      <c r="J10" s="16">
        <f t="shared" ref="J10:J13" si="0">SUM(D10:I10)</f>
        <v>55.5</v>
      </c>
      <c r="L10" s="11" t="s">
        <v>17</v>
      </c>
    </row>
    <row r="11" spans="2:12" s="10" customFormat="1" ht="45" customHeight="1" x14ac:dyDescent="0.3">
      <c r="B11" s="7">
        <v>3</v>
      </c>
      <c r="C11" s="7" t="s">
        <v>41</v>
      </c>
      <c r="D11" s="2">
        <v>9.5</v>
      </c>
      <c r="E11" s="7">
        <v>9</v>
      </c>
      <c r="F11" s="7">
        <v>14</v>
      </c>
      <c r="G11" s="7">
        <v>6</v>
      </c>
      <c r="H11" s="7">
        <v>6</v>
      </c>
      <c r="I11" s="7">
        <v>9</v>
      </c>
      <c r="J11" s="12">
        <f t="shared" si="0"/>
        <v>53.5</v>
      </c>
      <c r="L11" s="11"/>
    </row>
    <row r="12" spans="2:12" s="10" customFormat="1" ht="45" customHeight="1" x14ac:dyDescent="0.3">
      <c r="B12" s="19">
        <v>4</v>
      </c>
      <c r="C12" s="19" t="s">
        <v>42</v>
      </c>
      <c r="D12" s="24">
        <v>9.5</v>
      </c>
      <c r="E12" s="19">
        <v>9</v>
      </c>
      <c r="F12" s="19">
        <v>14</v>
      </c>
      <c r="G12" s="19">
        <v>6</v>
      </c>
      <c r="H12" s="19">
        <v>8</v>
      </c>
      <c r="I12" s="19">
        <v>9</v>
      </c>
      <c r="J12" s="20">
        <f t="shared" si="0"/>
        <v>55.5</v>
      </c>
      <c r="L12" s="11"/>
    </row>
    <row r="13" spans="2:12" s="10" customFormat="1" ht="45" customHeight="1" x14ac:dyDescent="0.3">
      <c r="B13" s="7">
        <v>5</v>
      </c>
      <c r="C13" s="7" t="s">
        <v>43</v>
      </c>
      <c r="D13" s="2">
        <v>9.5</v>
      </c>
      <c r="E13" s="7">
        <v>9</v>
      </c>
      <c r="F13" s="7">
        <v>14</v>
      </c>
      <c r="G13" s="7">
        <v>6</v>
      </c>
      <c r="H13" s="7">
        <v>6</v>
      </c>
      <c r="I13" s="7">
        <v>9</v>
      </c>
      <c r="J13" s="12">
        <f t="shared" si="0"/>
        <v>53.5</v>
      </c>
      <c r="L13" s="11"/>
    </row>
    <row r="14" spans="2:12" ht="45" customHeight="1" x14ac:dyDescent="0.3">
      <c r="B14" s="40" t="s">
        <v>0</v>
      </c>
      <c r="C14" s="41"/>
      <c r="D14" s="26">
        <f>SUM(D11:D13)</f>
        <v>28.5</v>
      </c>
      <c r="E14" s="27">
        <f t="shared" ref="E14:J14" si="1">SUM(E11:E13)</f>
        <v>27</v>
      </c>
      <c r="F14" s="27">
        <f t="shared" si="1"/>
        <v>42</v>
      </c>
      <c r="G14" s="27">
        <f t="shared" si="1"/>
        <v>18</v>
      </c>
      <c r="H14" s="27">
        <f t="shared" si="1"/>
        <v>20</v>
      </c>
      <c r="I14" s="27">
        <f t="shared" si="1"/>
        <v>27</v>
      </c>
      <c r="J14" s="26">
        <f t="shared" si="1"/>
        <v>162.5</v>
      </c>
    </row>
    <row r="15" spans="2:12" ht="45" customHeight="1" x14ac:dyDescent="0.3">
      <c r="B15" s="29" t="s">
        <v>1</v>
      </c>
      <c r="C15" s="31"/>
      <c r="D15" s="25">
        <f>D14/3</f>
        <v>9.5</v>
      </c>
      <c r="E15" s="25">
        <f t="shared" ref="E15:J15" si="2">E14/3</f>
        <v>9</v>
      </c>
      <c r="F15" s="25">
        <f t="shared" si="2"/>
        <v>14</v>
      </c>
      <c r="G15" s="25">
        <f t="shared" si="2"/>
        <v>6</v>
      </c>
      <c r="H15" s="25">
        <f t="shared" si="2"/>
        <v>6.666666666666667</v>
      </c>
      <c r="I15" s="25">
        <f t="shared" si="2"/>
        <v>9</v>
      </c>
      <c r="J15" s="25">
        <f t="shared" si="2"/>
        <v>54.166666666666664</v>
      </c>
    </row>
    <row r="17" spans="8:10" ht="31.5" customHeight="1" x14ac:dyDescent="0.3">
      <c r="H17" t="s">
        <v>13</v>
      </c>
      <c r="I17" s="28" t="s">
        <v>24</v>
      </c>
      <c r="J17" s="28"/>
    </row>
    <row r="18" spans="8:10" ht="31.5" customHeight="1" x14ac:dyDescent="0.3">
      <c r="H18" t="s">
        <v>5</v>
      </c>
      <c r="I18" s="28" t="s">
        <v>36</v>
      </c>
      <c r="J18" s="28"/>
    </row>
  </sheetData>
  <mergeCells count="11">
    <mergeCell ref="B14:C14"/>
    <mergeCell ref="B15:C15"/>
    <mergeCell ref="I17:J17"/>
    <mergeCell ref="I18:J18"/>
    <mergeCell ref="B2:J2"/>
    <mergeCell ref="B4:C4"/>
    <mergeCell ref="D4:J4"/>
    <mergeCell ref="B6:B8"/>
    <mergeCell ref="C6:C8"/>
    <mergeCell ref="D6:J6"/>
    <mergeCell ref="E7:J7"/>
  </mergeCells>
  <phoneticPr fontId="1" type="noConversion"/>
  <pageMargins left="0.7" right="0.7" top="0.75" bottom="0.75" header="0.3" footer="0.3"/>
  <pageSetup paperSize="9" scale="68" orientation="portrait" r:id="rId1"/>
  <colBreaks count="1" manualBreakCount="1">
    <brk id="12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기술능력평가 최종 결과표</vt:lpstr>
      <vt:lpstr>점수집계표(주식회사 천우굿프랜즈)</vt:lpstr>
      <vt:lpstr>점수집계표(주식회사 드림로드커뮤니케이션즈)</vt:lpstr>
      <vt:lpstr>점수집계표(대박컴퍼니)</vt:lpstr>
      <vt:lpstr>'기술능력평가 최종 결과표'!Print_Area</vt:lpstr>
      <vt:lpstr>'점수집계표(대박컴퍼니)'!Print_Area</vt:lpstr>
      <vt:lpstr>'점수집계표(주식회사 드림로드커뮤니케이션즈)'!Print_Area</vt:lpstr>
      <vt:lpstr>'점수집계표(주식회사 천우굿프랜즈)'!Print_Area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kead</cp:lastModifiedBy>
  <cp:lastPrinted>2021-08-04T09:03:07Z</cp:lastPrinted>
  <dcterms:created xsi:type="dcterms:W3CDTF">2017-03-07T11:03:34Z</dcterms:created>
  <dcterms:modified xsi:type="dcterms:W3CDTF">2026-08-10T09:01:37Z</dcterms:modified>
</cp:coreProperties>
</file>