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조현희\2026년도\신규사업_보조공학센터 기능 개편 및 확대\연구용역\센터 기능개편(작성)\제안서 평가\"/>
    </mc:Choice>
  </mc:AlternateContent>
  <xr:revisionPtr revIDLastSave="0" documentId="8_{F25CB5BE-D6A9-4711-BCFC-874AAB88CF87}" xr6:coauthVersionLast="47" xr6:coauthVersionMax="47" xr10:uidLastSave="{00000000-0000-0000-0000-000000000000}"/>
  <bookViews>
    <workbookView xWindow="28680" yWindow="-705" windowWidth="29040" windowHeight="15720" tabRatio="839" xr2:uid="{00000000-000D-0000-FFFF-FFFF00000000}"/>
  </bookViews>
  <sheets>
    <sheet name="제안서 평가 총괄표" sheetId="25" r:id="rId1"/>
    <sheet name="1-1. 나사렛대학교산학협력단 집계표" sheetId="16" r:id="rId2"/>
    <sheet name="1-2. 나사렛대학교산학협력단 위원별 평가점수" sheetId="18" r:id="rId3"/>
    <sheet name="2-1. 자치경영컨설팅주식회사 집계표" sheetId="22" r:id="rId4"/>
    <sheet name="2-2. 자치경영컨설팅주식회사 위원별 평가점수" sheetId="19" r:id="rId5"/>
    <sheet name="3-1. 주식회사 지투엠파트너스 집계표" sheetId="23" r:id="rId6"/>
    <sheet name="3-2. 주식회사 지투엠파트너스 위원별 평가점수" sheetId="20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25" l="1"/>
  <c r="G7" i="25"/>
  <c r="C7" i="25"/>
  <c r="K7" i="25" s="1"/>
  <c r="F6" i="25"/>
  <c r="C6" i="25"/>
  <c r="C11" i="23"/>
  <c r="H8" i="25" s="1"/>
  <c r="C14" i="20"/>
  <c r="C12" i="23" s="1"/>
  <c r="I8" i="25" s="1"/>
  <c r="C13" i="20"/>
  <c r="C12" i="20"/>
  <c r="C10" i="23" s="1"/>
  <c r="G8" i="25" s="1"/>
  <c r="C11" i="20"/>
  <c r="C9" i="23" s="1"/>
  <c r="F8" i="25" s="1"/>
  <c r="C10" i="20"/>
  <c r="C8" i="23" s="1"/>
  <c r="E8" i="25" s="1"/>
  <c r="C9" i="20"/>
  <c r="C7" i="23" s="1"/>
  <c r="D8" i="25" s="1"/>
  <c r="C8" i="20"/>
  <c r="C6" i="23" s="1"/>
  <c r="C8" i="25" s="1"/>
  <c r="K8" i="25" s="1"/>
  <c r="C7" i="22"/>
  <c r="D7" i="25" s="1"/>
  <c r="C8" i="22"/>
  <c r="E7" i="25" s="1"/>
  <c r="C9" i="22"/>
  <c r="F7" i="25" s="1"/>
  <c r="C10" i="22"/>
  <c r="C11" i="22"/>
  <c r="H7" i="25" s="1"/>
  <c r="C12" i="22"/>
  <c r="C6" i="22"/>
  <c r="C14" i="19"/>
  <c r="C13" i="19"/>
  <c r="C12" i="19"/>
  <c r="C11" i="19"/>
  <c r="C10" i="19"/>
  <c r="C9" i="19"/>
  <c r="C8" i="19"/>
  <c r="C9" i="16"/>
  <c r="C12" i="16"/>
  <c r="I6" i="25" s="1"/>
  <c r="C6" i="16"/>
  <c r="C9" i="18"/>
  <c r="C7" i="16" s="1"/>
  <c r="D6" i="25" s="1"/>
  <c r="C10" i="18"/>
  <c r="C8" i="16" s="1"/>
  <c r="E6" i="25" s="1"/>
  <c r="C11" i="18"/>
  <c r="C12" i="18"/>
  <c r="C10" i="16" s="1"/>
  <c r="G6" i="25" s="1"/>
  <c r="C13" i="18"/>
  <c r="C11" i="16" s="1"/>
  <c r="H6" i="25" s="1"/>
  <c r="C14" i="18"/>
  <c r="C8" i="18"/>
  <c r="J8" i="25" l="1"/>
  <c r="J7" i="25"/>
  <c r="C14" i="22"/>
  <c r="C14" i="16"/>
  <c r="K6" i="25"/>
  <c r="J6" i="25"/>
  <c r="C14" i="23"/>
  <c r="C13" i="23"/>
  <c r="C13" i="22"/>
  <c r="C13" i="16"/>
</calcChain>
</file>

<file path=xl/sharedStrings.xml><?xml version="1.0" encoding="utf-8"?>
<sst xmlns="http://schemas.openxmlformats.org/spreadsheetml/2006/main" count="167" uniqueCount="58">
  <si>
    <t>제안서 평가 집계표</t>
    <phoneticPr fontId="1" type="noConversion"/>
  </si>
  <si>
    <t>순번</t>
    <phoneticPr fontId="1" type="noConversion"/>
  </si>
  <si>
    <t>평가위원</t>
    <phoneticPr fontId="1" type="noConversion"/>
  </si>
  <si>
    <t>평  점</t>
    <phoneticPr fontId="1" type="noConversion"/>
  </si>
  <si>
    <t>제안업체명</t>
    <phoneticPr fontId="1" type="noConversion"/>
  </si>
  <si>
    <t>기술능력평가(80점)</t>
    <phoneticPr fontId="1" type="noConversion"/>
  </si>
  <si>
    <t>비고</t>
    <phoneticPr fontId="1" type="noConversion"/>
  </si>
  <si>
    <t>평가위원1</t>
    <phoneticPr fontId="1" type="noConversion"/>
  </si>
  <si>
    <t>평가위원2</t>
    <phoneticPr fontId="1" type="noConversion"/>
  </si>
  <si>
    <t>평가위원3</t>
    <phoneticPr fontId="1" type="noConversion"/>
  </si>
  <si>
    <t>평가위원4</t>
    <phoneticPr fontId="1" type="noConversion"/>
  </si>
  <si>
    <t>평가위원5</t>
    <phoneticPr fontId="1" type="noConversion"/>
  </si>
  <si>
    <t>평가위원6</t>
    <phoneticPr fontId="1" type="noConversion"/>
  </si>
  <si>
    <t>평가위원7</t>
    <phoneticPr fontId="1" type="noConversion"/>
  </si>
  <si>
    <t>총  계
(최고, 최저점 제외)</t>
    <phoneticPr fontId="1" type="noConversion"/>
  </si>
  <si>
    <t>연번</t>
    <phoneticPr fontId="1" type="noConversion"/>
  </si>
  <si>
    <t>평가위원</t>
    <phoneticPr fontId="1" type="noConversion"/>
  </si>
  <si>
    <t>사업명</t>
    <phoneticPr fontId="1" type="noConversion"/>
  </si>
  <si>
    <t>제안서 평가 집계표</t>
    <phoneticPr fontId="1" type="noConversion"/>
  </si>
  <si>
    <t>10점</t>
    <phoneticPr fontId="1" type="noConversion"/>
  </si>
  <si>
    <t>적격</t>
    <phoneticPr fontId="1" type="noConversion"/>
  </si>
  <si>
    <t>부적격</t>
    <phoneticPr fontId="1" type="noConversion"/>
  </si>
  <si>
    <t>기술
평가
점수
(80점)</t>
    <phoneticPr fontId="1" type="noConversion"/>
  </si>
  <si>
    <t>평가점수</t>
    <phoneticPr fontId="1" type="noConversion"/>
  </si>
  <si>
    <t>제안업체</t>
    <phoneticPr fontId="1" type="noConversion"/>
  </si>
  <si>
    <t>제안서 평가 총괄표</t>
    <phoneticPr fontId="1" type="noConversion"/>
  </si>
  <si>
    <t>적격여부</t>
    <phoneticPr fontId="1" type="noConversion"/>
  </si>
  <si>
    <t>총계</t>
    <phoneticPr fontId="1" type="noConversion"/>
  </si>
  <si>
    <t>평가위원2</t>
  </si>
  <si>
    <t>평가위원3</t>
  </si>
  <si>
    <t>평가위원4</t>
  </si>
  <si>
    <t>평가위원5</t>
  </si>
  <si>
    <t>평가위원6</t>
  </si>
  <si>
    <t>평가위원7</t>
  </si>
  <si>
    <t>「보조공학센터 기능 개편 및 확대 방안 연구」 용역</t>
    <phoneticPr fontId="1" type="noConversion"/>
  </si>
  <si>
    <t>나사렛대학교산학협력단</t>
    <phoneticPr fontId="1" type="noConversion"/>
  </si>
  <si>
    <t>자치경영컨설팅주식회사</t>
    <phoneticPr fontId="1" type="noConversion"/>
  </si>
  <si>
    <t>나사렛대학교
산학협력단</t>
    <phoneticPr fontId="1" type="noConversion"/>
  </si>
  <si>
    <t>자치경영컨설팅
주식회사</t>
    <phoneticPr fontId="1" type="noConversion"/>
  </si>
  <si>
    <t>주식회사
지투엠파트너스</t>
    <phoneticPr fontId="1" type="noConversion"/>
  </si>
  <si>
    <t>20점</t>
    <phoneticPr fontId="1" type="noConversion"/>
  </si>
  <si>
    <t>사업수행 계획</t>
    <phoneticPr fontId="1" type="noConversion"/>
  </si>
  <si>
    <t>지식 및 기술능력</t>
    <phoneticPr fontId="1" type="noConversion"/>
  </si>
  <si>
    <t>인력 및 조직관리</t>
    <phoneticPr fontId="1" type="noConversion"/>
  </si>
  <si>
    <t>제안사의 역량</t>
    <phoneticPr fontId="1" type="noConversion"/>
  </si>
  <si>
    <t>지원 및 사후관리</t>
    <phoneticPr fontId="1" type="noConversion"/>
  </si>
  <si>
    <t>재무구조 및 경영상태</t>
    <phoneticPr fontId="1" type="noConversion"/>
  </si>
  <si>
    <t>총점</t>
    <phoneticPr fontId="1" type="noConversion"/>
  </si>
  <si>
    <t>80점</t>
    <phoneticPr fontId="1" type="noConversion"/>
  </si>
  <si>
    <t>평가일자: 2026. 4. 30.(목)</t>
    <phoneticPr fontId="1" type="noConversion"/>
  </si>
  <si>
    <t>위원별 평가점수</t>
    <phoneticPr fontId="1" type="noConversion"/>
  </si>
  <si>
    <t>최고</t>
    <phoneticPr fontId="1" type="noConversion"/>
  </si>
  <si>
    <t>최저</t>
    <phoneticPr fontId="1" type="noConversion"/>
  </si>
  <si>
    <t>제안사명</t>
    <phoneticPr fontId="1" type="noConversion"/>
  </si>
  <si>
    <t>점수</t>
    <phoneticPr fontId="1" type="noConversion"/>
  </si>
  <si>
    <t>* 평가위원의 평가점수 중 최저와 최고점을 제외(최저 또는 최고점수가 2개 이상일 때에는 이중 하나만 제외)
  한 후 나머지 평가점수를 산술평균하여 최종 평가점수 부여(소수점 5째자리에서 반올림)</t>
    <phoneticPr fontId="1" type="noConversion"/>
  </si>
  <si>
    <t>주식회사 지투엠파트너스</t>
    <phoneticPr fontId="1" type="noConversion"/>
  </si>
  <si>
    <t>※ 최저·최저점으로 산정 시 산술평균값 산출 시 제외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</si>
</sst>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_ "/>
    <numFmt numFmtId="177" formatCode="0.0_);[Red]\(0.0\)"/>
    <numFmt numFmtId="178" formatCode="0.0000_);[Red]\(0.0000\)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함초롬바탕"/>
      <family val="1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24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22"/>
      <color theme="1"/>
      <name val="문체부 제목 돋음체"/>
      <family val="3"/>
      <charset val="129"/>
    </font>
    <font>
      <b/>
      <sz val="12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i/>
      <u/>
      <sz val="11"/>
      <color theme="1" tint="0.499984740745262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ont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0" fillId="0" borderId="0" xfId="0" applyFont="1" applyBorder="1" applyAlignment="1">
      <alignment horizontal="right" vertical="center"/>
    </xf>
    <xf numFmtId="0" fontId="19" fillId="3" borderId="5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177" fontId="18" fillId="3" borderId="4" xfId="0" applyNumberFormat="1" applyFont="1" applyFill="1" applyBorder="1" applyAlignment="1">
      <alignment vertical="center"/>
    </xf>
    <xf numFmtId="177" fontId="19" fillId="3" borderId="4" xfId="0" applyNumberFormat="1" applyFont="1" applyFill="1" applyBorder="1" applyAlignment="1">
      <alignment horizontal="center" vertical="center" shrinkToFit="1"/>
    </xf>
    <xf numFmtId="0" fontId="19" fillId="3" borderId="13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 vertical="center"/>
    </xf>
    <xf numFmtId="177" fontId="19" fillId="3" borderId="14" xfId="0" applyNumberFormat="1" applyFont="1" applyFill="1" applyBorder="1" applyAlignment="1">
      <alignment horizontal="center" vertical="center" shrinkToFit="1"/>
    </xf>
    <xf numFmtId="177" fontId="18" fillId="3" borderId="14" xfId="0" applyNumberFormat="1" applyFont="1" applyFill="1" applyBorder="1" applyAlignment="1">
      <alignment vertical="center"/>
    </xf>
    <xf numFmtId="0" fontId="18" fillId="2" borderId="16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 shrinkToFit="1"/>
    </xf>
    <xf numFmtId="0" fontId="18" fillId="2" borderId="16" xfId="0" applyFont="1" applyFill="1" applyBorder="1" applyAlignment="1">
      <alignment horizontal="center" vertical="center" shrinkToFit="1"/>
    </xf>
    <xf numFmtId="0" fontId="18" fillId="2" borderId="18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horizontal="center" vertical="center" shrinkToFit="1"/>
    </xf>
    <xf numFmtId="0" fontId="3" fillId="6" borderId="22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78" fontId="3" fillId="0" borderId="4" xfId="0" applyNumberFormat="1" applyFont="1" applyFill="1" applyBorder="1" applyAlignment="1">
      <alignment horizontal="center" vertical="center"/>
    </xf>
    <xf numFmtId="178" fontId="20" fillId="0" borderId="14" xfId="0" applyNumberFormat="1" applyFont="1" applyFill="1" applyBorder="1" applyAlignment="1">
      <alignment horizontal="center" vertical="center"/>
    </xf>
    <xf numFmtId="177" fontId="2" fillId="0" borderId="17" xfId="0" applyNumberFormat="1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176" fontId="14" fillId="0" borderId="6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176" fontId="9" fillId="0" borderId="15" xfId="0" applyNumberFormat="1" applyFont="1" applyBorder="1" applyAlignment="1">
      <alignment horizontal="center" vertical="center" wrapText="1"/>
    </xf>
    <xf numFmtId="177" fontId="9" fillId="0" borderId="14" xfId="0" applyNumberFormat="1" applyFont="1" applyFill="1" applyBorder="1" applyAlignment="1">
      <alignment horizontal="center" vertical="center" wrapText="1"/>
    </xf>
    <xf numFmtId="177" fontId="14" fillId="0" borderId="4" xfId="0" applyNumberFormat="1" applyFont="1" applyFill="1" applyBorder="1" applyAlignment="1">
      <alignment horizontal="center" vertical="center" wrapText="1"/>
    </xf>
    <xf numFmtId="177" fontId="9" fillId="0" borderId="4" xfId="0" applyNumberFormat="1" applyFont="1" applyFill="1" applyBorder="1" applyAlignment="1">
      <alignment horizontal="center" vertical="center" wrapText="1"/>
    </xf>
    <xf numFmtId="178" fontId="14" fillId="0" borderId="4" xfId="0" applyNumberFormat="1" applyFont="1" applyFill="1" applyBorder="1" applyAlignment="1">
      <alignment horizontal="center" vertical="center" wrapText="1"/>
    </xf>
    <xf numFmtId="178" fontId="14" fillId="0" borderId="14" xfId="0" applyNumberFormat="1" applyFont="1" applyFill="1" applyBorder="1" applyAlignment="1">
      <alignment horizontal="center" vertical="center" wrapText="1"/>
    </xf>
    <xf numFmtId="177" fontId="21" fillId="0" borderId="4" xfId="0" applyNumberFormat="1" applyFont="1" applyFill="1" applyBorder="1" applyAlignment="1">
      <alignment horizontal="center" vertical="center" wrapText="1"/>
    </xf>
    <xf numFmtId="177" fontId="21" fillId="0" borderId="14" xfId="0" applyNumberFormat="1" applyFont="1" applyFill="1" applyBorder="1" applyAlignment="1">
      <alignment horizontal="center" vertical="center" wrapText="1"/>
    </xf>
    <xf numFmtId="0" fontId="18" fillId="2" borderId="28" xfId="0" applyFont="1" applyFill="1" applyBorder="1" applyAlignment="1">
      <alignment horizontal="center" vertical="center" shrinkToFit="1"/>
    </xf>
    <xf numFmtId="0" fontId="18" fillId="2" borderId="29" xfId="0" applyFont="1" applyFill="1" applyBorder="1" applyAlignment="1">
      <alignment horizontal="center" vertical="center" shrinkToFit="1"/>
    </xf>
    <xf numFmtId="177" fontId="19" fillId="3" borderId="6" xfId="0" applyNumberFormat="1" applyFont="1" applyFill="1" applyBorder="1" applyAlignment="1">
      <alignment horizontal="center" vertical="center" shrinkToFit="1"/>
    </xf>
    <xf numFmtId="177" fontId="19" fillId="3" borderId="15" xfId="0" applyNumberFormat="1" applyFont="1" applyFill="1" applyBorder="1" applyAlignment="1">
      <alignment horizontal="center" vertical="center" shrinkToFit="1"/>
    </xf>
    <xf numFmtId="177" fontId="2" fillId="0" borderId="4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2" fillId="5" borderId="4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 shrinkToFit="1"/>
    </xf>
    <xf numFmtId="0" fontId="18" fillId="2" borderId="11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522EB-DF50-44EF-B504-04741629BE76}">
  <sheetPr>
    <pageSetUpPr fitToPage="1"/>
  </sheetPr>
  <dimension ref="A1:L12"/>
  <sheetViews>
    <sheetView tabSelected="1" zoomScaleNormal="100" workbookViewId="0">
      <selection sqref="A1:L1"/>
    </sheetView>
  </sheetViews>
  <sheetFormatPr defaultRowHeight="16.5"/>
  <cols>
    <col min="1" max="1" width="6" customWidth="1"/>
    <col min="2" max="2" width="16.625" customWidth="1"/>
    <col min="3" max="9" width="11.25" customWidth="1"/>
    <col min="10" max="10" width="10" customWidth="1"/>
    <col min="11" max="11" width="11.125" customWidth="1"/>
  </cols>
  <sheetData>
    <row r="1" spans="1:12" s="19" customFormat="1" ht="80.099999999999994" customHeight="1">
      <c r="A1" s="67" t="s">
        <v>25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2" ht="36.75" customHeight="1">
      <c r="A2" s="65" t="s">
        <v>17</v>
      </c>
      <c r="B2" s="65"/>
      <c r="C2" s="66" t="s">
        <v>34</v>
      </c>
      <c r="D2" s="66"/>
      <c r="E2" s="66"/>
      <c r="F2" s="66"/>
      <c r="G2" s="66"/>
      <c r="H2" s="66"/>
      <c r="I2" s="66"/>
      <c r="J2" s="66"/>
      <c r="K2" s="66"/>
      <c r="L2" s="66"/>
    </row>
    <row r="3" spans="1:12" ht="30" customHeight="1" thickBot="1">
      <c r="A3" s="18"/>
      <c r="B3" s="18"/>
      <c r="C3" s="18"/>
      <c r="D3" s="18"/>
      <c r="E3" s="18"/>
      <c r="F3" s="18"/>
      <c r="G3" s="18"/>
      <c r="H3" s="18"/>
      <c r="I3" s="18"/>
      <c r="J3" s="18"/>
      <c r="K3" s="20"/>
    </row>
    <row r="4" spans="1:12" ht="39.950000000000003" customHeight="1">
      <c r="A4" s="72" t="s">
        <v>15</v>
      </c>
      <c r="B4" s="74" t="s">
        <v>24</v>
      </c>
      <c r="C4" s="70" t="s">
        <v>23</v>
      </c>
      <c r="D4" s="70"/>
      <c r="E4" s="70"/>
      <c r="F4" s="70"/>
      <c r="G4" s="70"/>
      <c r="H4" s="70"/>
      <c r="I4" s="70"/>
      <c r="J4" s="70" t="s">
        <v>27</v>
      </c>
      <c r="K4" s="70" t="s">
        <v>22</v>
      </c>
      <c r="L4" s="68" t="s">
        <v>26</v>
      </c>
    </row>
    <row r="5" spans="1:12" ht="80.099999999999994" customHeight="1">
      <c r="A5" s="73"/>
      <c r="B5" s="75"/>
      <c r="C5" s="44" t="s">
        <v>7</v>
      </c>
      <c r="D5" s="44" t="s">
        <v>28</v>
      </c>
      <c r="E5" s="44" t="s">
        <v>29</v>
      </c>
      <c r="F5" s="44" t="s">
        <v>30</v>
      </c>
      <c r="G5" s="44" t="s">
        <v>31</v>
      </c>
      <c r="H5" s="44" t="s">
        <v>32</v>
      </c>
      <c r="I5" s="44" t="s">
        <v>33</v>
      </c>
      <c r="J5" s="71"/>
      <c r="K5" s="71"/>
      <c r="L5" s="69"/>
    </row>
    <row r="6" spans="1:12" ht="69.95" customHeight="1">
      <c r="A6" s="45">
        <v>1</v>
      </c>
      <c r="B6" s="46" t="s">
        <v>37</v>
      </c>
      <c r="C6" s="53">
        <f>'1-1. 나사렛대학교산학협력단 집계표'!C6</f>
        <v>71.400000000000006</v>
      </c>
      <c r="D6" s="53">
        <f>'1-1. 나사렛대학교산학협력단 집계표'!C7</f>
        <v>71.400000000000006</v>
      </c>
      <c r="E6" s="53">
        <f>'1-1. 나사렛대학교산학협력단 집계표'!C8</f>
        <v>72.400000000000006</v>
      </c>
      <c r="F6" s="57">
        <f>'1-1. 나사렛대학교산학협력단 집계표'!C9</f>
        <v>69.400000000000006</v>
      </c>
      <c r="G6" s="53">
        <f>'1-1. 나사렛대학교산학협력단 집계표'!C10</f>
        <v>72.400000000000006</v>
      </c>
      <c r="H6" s="57">
        <f>'1-1. 나사렛대학교산학협력단 집계표'!C11</f>
        <v>74.400000000000006</v>
      </c>
      <c r="I6" s="53">
        <f>'1-1. 나사렛대학교산학협력단 집계표'!C12</f>
        <v>72.400000000000006</v>
      </c>
      <c r="J6" s="53">
        <f>SUM(C6:I6)</f>
        <v>503.79999999999995</v>
      </c>
      <c r="K6" s="55">
        <f>ROUND((SUM(C6:I6)-MAX(C6:I6)-MIN(C6:I6))/((COUNT(C6:I6)-2)),4)</f>
        <v>72</v>
      </c>
      <c r="L6" s="47" t="s">
        <v>20</v>
      </c>
    </row>
    <row r="7" spans="1:12" ht="69.95" customHeight="1">
      <c r="A7" s="45">
        <v>2</v>
      </c>
      <c r="B7" s="48" t="s">
        <v>38</v>
      </c>
      <c r="C7" s="54">
        <f>'2-1. 자치경영컨설팅주식회사 집계표'!C6</f>
        <v>66.599999999999994</v>
      </c>
      <c r="D7" s="54">
        <f>'2-1. 자치경영컨설팅주식회사 집계표'!C7</f>
        <v>54.6</v>
      </c>
      <c r="E7" s="54">
        <f>'2-1. 자치경영컨설팅주식회사 집계표'!C8</f>
        <v>61.6</v>
      </c>
      <c r="F7" s="57">
        <f>'2-1. 자치경영컨설팅주식회사 집계표'!C9</f>
        <v>36.6</v>
      </c>
      <c r="G7" s="54">
        <f>'2-1. 자치경영컨설팅주식회사 집계표'!C10</f>
        <v>56.6</v>
      </c>
      <c r="H7" s="57">
        <f>'2-1. 자치경영컨설팅주식회사 집계표'!C11</f>
        <v>68.599999999999994</v>
      </c>
      <c r="I7" s="54">
        <f>'2-1. 자치경영컨설팅주식회사 집계표'!C12</f>
        <v>47.6</v>
      </c>
      <c r="J7" s="54">
        <f>SUM(C7:I7)</f>
        <v>392.20000000000005</v>
      </c>
      <c r="K7" s="55">
        <f t="shared" ref="K7:K8" si="0">ROUND((SUM(C7:I7)-MAX(C7:I7)-MIN(C7:I7))/((COUNT(C7:I7)-2)),4)</f>
        <v>57.4</v>
      </c>
      <c r="L7" s="47" t="s">
        <v>21</v>
      </c>
    </row>
    <row r="8" spans="1:12" ht="69.95" customHeight="1" thickBot="1">
      <c r="A8" s="49">
        <v>3</v>
      </c>
      <c r="B8" s="50" t="s">
        <v>39</v>
      </c>
      <c r="C8" s="52">
        <f>'3-1. 주식회사 지투엠파트너스 집계표'!C6</f>
        <v>69</v>
      </c>
      <c r="D8" s="52">
        <f>'3-1. 주식회사 지투엠파트너스 집계표'!C7</f>
        <v>68</v>
      </c>
      <c r="E8" s="52">
        <f>'3-1. 주식회사 지투엠파트너스 집계표'!C8</f>
        <v>67</v>
      </c>
      <c r="F8" s="58">
        <f>'3-1. 주식회사 지투엠파트너스 집계표'!C9</f>
        <v>47</v>
      </c>
      <c r="G8" s="52">
        <f>'3-1. 주식회사 지투엠파트너스 집계표'!C10</f>
        <v>67</v>
      </c>
      <c r="H8" s="58">
        <f>'3-1. 주식회사 지투엠파트너스 집계표'!C11</f>
        <v>73</v>
      </c>
      <c r="I8" s="52">
        <f>'3-1. 주식회사 지투엠파트너스 집계표'!C12</f>
        <v>68</v>
      </c>
      <c r="J8" s="52">
        <f>SUM(C8:I8)</f>
        <v>459</v>
      </c>
      <c r="K8" s="56">
        <f t="shared" si="0"/>
        <v>67.8</v>
      </c>
      <c r="L8" s="51" t="s">
        <v>21</v>
      </c>
    </row>
    <row r="9" spans="1:12" ht="6.75" customHeight="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2">
      <c r="A10" s="64" t="s">
        <v>57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</row>
    <row r="11" spans="1:1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</row>
    <row r="12" spans="1:12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</row>
  </sheetData>
  <mergeCells count="10">
    <mergeCell ref="A10:L10"/>
    <mergeCell ref="A2:B2"/>
    <mergeCell ref="C2:L2"/>
    <mergeCell ref="A1:L1"/>
    <mergeCell ref="L4:L5"/>
    <mergeCell ref="J4:J5"/>
    <mergeCell ref="A4:A5"/>
    <mergeCell ref="C4:I4"/>
    <mergeCell ref="K4:K5"/>
    <mergeCell ref="B4:B5"/>
  </mergeCells>
  <phoneticPr fontId="1" type="noConversion"/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zoomScale="80" zoomScaleNormal="80" workbookViewId="0">
      <selection sqref="A1:D1"/>
    </sheetView>
  </sheetViews>
  <sheetFormatPr defaultRowHeight="16.5"/>
  <cols>
    <col min="1" max="1" width="8" customWidth="1"/>
    <col min="2" max="2" width="38" customWidth="1"/>
    <col min="3" max="3" width="48" customWidth="1"/>
    <col min="4" max="4" width="20.875" customWidth="1"/>
  </cols>
  <sheetData>
    <row r="1" spans="1:7" ht="45" customHeight="1">
      <c r="A1" s="83" t="s">
        <v>18</v>
      </c>
      <c r="B1" s="83"/>
      <c r="C1" s="83"/>
      <c r="D1" s="83"/>
    </row>
    <row r="2" spans="1:7" ht="35.1" customHeight="1" thickBot="1">
      <c r="D2" s="9"/>
    </row>
    <row r="3" spans="1:7" ht="35.1" customHeight="1" thickBot="1">
      <c r="A3" s="84" t="s">
        <v>53</v>
      </c>
      <c r="B3" s="85"/>
      <c r="C3" s="84" t="s">
        <v>35</v>
      </c>
      <c r="D3" s="85"/>
    </row>
    <row r="4" spans="1:7" ht="35.1" customHeight="1" thickBot="1"/>
    <row r="5" spans="1:7" ht="35.1" customHeight="1" thickBot="1">
      <c r="A5" s="34" t="s">
        <v>15</v>
      </c>
      <c r="B5" s="35" t="s">
        <v>16</v>
      </c>
      <c r="C5" s="35" t="s">
        <v>54</v>
      </c>
      <c r="D5" s="36" t="s">
        <v>6</v>
      </c>
    </row>
    <row r="6" spans="1:7" ht="39.950000000000003" customHeight="1" thickTop="1">
      <c r="A6" s="37">
        <v>1</v>
      </c>
      <c r="B6" s="38" t="s">
        <v>7</v>
      </c>
      <c r="C6" s="43">
        <f>'1-2. 나사렛대학교산학협력단 위원별 평가점수'!C8</f>
        <v>71.400000000000006</v>
      </c>
      <c r="D6" s="39"/>
      <c r="G6" s="2"/>
    </row>
    <row r="7" spans="1:7" ht="39.950000000000003" customHeight="1">
      <c r="A7" s="40">
        <v>2</v>
      </c>
      <c r="B7" s="7" t="s">
        <v>8</v>
      </c>
      <c r="C7" s="63">
        <f>'1-2. 나사렛대학교산학협력단 위원별 평가점수'!C9</f>
        <v>71.400000000000006</v>
      </c>
      <c r="D7" s="16"/>
    </row>
    <row r="8" spans="1:7" ht="39.950000000000003" customHeight="1">
      <c r="A8" s="40">
        <v>3</v>
      </c>
      <c r="B8" s="7" t="s">
        <v>9</v>
      </c>
      <c r="C8" s="63">
        <f>'1-2. 나사렛대학교산학협력단 위원별 평가점수'!C10</f>
        <v>72.400000000000006</v>
      </c>
      <c r="D8" s="16"/>
    </row>
    <row r="9" spans="1:7" ht="39.950000000000003" customHeight="1">
      <c r="A9" s="40">
        <v>4</v>
      </c>
      <c r="B9" s="7" t="s">
        <v>10</v>
      </c>
      <c r="C9" s="63">
        <f>'1-2. 나사렛대학교산학협력단 위원별 평가점수'!C11</f>
        <v>69.400000000000006</v>
      </c>
      <c r="D9" s="16" t="s">
        <v>52</v>
      </c>
    </row>
    <row r="10" spans="1:7" ht="39.950000000000003" customHeight="1">
      <c r="A10" s="40">
        <v>5</v>
      </c>
      <c r="B10" s="7" t="s">
        <v>11</v>
      </c>
      <c r="C10" s="63">
        <f>'1-2. 나사렛대학교산학협력단 위원별 평가점수'!C12</f>
        <v>72.400000000000006</v>
      </c>
      <c r="D10" s="16"/>
    </row>
    <row r="11" spans="1:7" ht="39.950000000000003" customHeight="1">
      <c r="A11" s="40">
        <v>6</v>
      </c>
      <c r="B11" s="7" t="s">
        <v>12</v>
      </c>
      <c r="C11" s="63">
        <f>'1-2. 나사렛대학교산학협력단 위원별 평가점수'!C13</f>
        <v>74.400000000000006</v>
      </c>
      <c r="D11" s="16" t="s">
        <v>51</v>
      </c>
    </row>
    <row r="12" spans="1:7" ht="39.950000000000003" customHeight="1">
      <c r="A12" s="40">
        <v>7</v>
      </c>
      <c r="B12" s="7" t="s">
        <v>13</v>
      </c>
      <c r="C12" s="63">
        <f>'1-2. 나사렛대학교산학협력단 위원별 평가점수'!C14</f>
        <v>72.400000000000006</v>
      </c>
      <c r="D12" s="16"/>
    </row>
    <row r="13" spans="1:7" ht="47.25" customHeight="1">
      <c r="A13" s="79" t="s">
        <v>14</v>
      </c>
      <c r="B13" s="80"/>
      <c r="C13" s="41">
        <f>SUM(C6:C12)</f>
        <v>503.79999999999995</v>
      </c>
      <c r="D13" s="6"/>
    </row>
    <row r="14" spans="1:7" ht="39.950000000000003" customHeight="1" thickBot="1">
      <c r="A14" s="81" t="s">
        <v>3</v>
      </c>
      <c r="B14" s="82"/>
      <c r="C14" s="42">
        <f>ROUND((SUM(C6:C12)-MAX(C6:C12)-MIN(C6:C12))/((COUNT(C6:C12)-2)),4)</f>
        <v>72</v>
      </c>
      <c r="D14" s="8" t="s">
        <v>20</v>
      </c>
    </row>
    <row r="15" spans="1:7" ht="48.75" customHeight="1">
      <c r="A15" s="76" t="s">
        <v>55</v>
      </c>
      <c r="B15" s="77"/>
      <c r="C15" s="77"/>
      <c r="D15" s="78"/>
    </row>
  </sheetData>
  <mergeCells count="6">
    <mergeCell ref="A15:D15"/>
    <mergeCell ref="A13:B13"/>
    <mergeCell ref="A14:B14"/>
    <mergeCell ref="A1:D1"/>
    <mergeCell ref="A3:B3"/>
    <mergeCell ref="C3:D3"/>
  </mergeCells>
  <phoneticPr fontId="1" type="noConversion"/>
  <pageMargins left="0.7" right="0.7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5"/>
  <sheetViews>
    <sheetView zoomScale="85" zoomScaleNormal="85" workbookViewId="0">
      <selection activeCell="D7" sqref="D7"/>
    </sheetView>
  </sheetViews>
  <sheetFormatPr defaultRowHeight="16.5"/>
  <cols>
    <col min="1" max="1" width="8" customWidth="1"/>
    <col min="2" max="2" width="17.625" customWidth="1"/>
    <col min="3" max="3" width="16.25" customWidth="1"/>
    <col min="4" max="9" width="23.5" style="10" customWidth="1"/>
  </cols>
  <sheetData>
    <row r="1" spans="1:12" ht="45" customHeight="1">
      <c r="A1" s="83" t="s">
        <v>50</v>
      </c>
      <c r="B1" s="83"/>
      <c r="C1" s="83"/>
      <c r="D1" s="83"/>
      <c r="E1" s="83"/>
      <c r="F1" s="83"/>
      <c r="G1" s="83"/>
      <c r="H1" s="83"/>
      <c r="I1" s="83"/>
    </row>
    <row r="2" spans="1:12" ht="35.1" customHeight="1" thickBot="1">
      <c r="E2" s="11"/>
      <c r="F2" s="11"/>
      <c r="G2" s="86" t="s">
        <v>49</v>
      </c>
      <c r="H2" s="86"/>
      <c r="I2" s="86"/>
    </row>
    <row r="3" spans="1:12" ht="35.1" customHeight="1" thickBot="1">
      <c r="A3" s="84" t="s">
        <v>4</v>
      </c>
      <c r="B3" s="85"/>
      <c r="C3" s="84" t="s">
        <v>35</v>
      </c>
      <c r="D3" s="91"/>
      <c r="E3" s="91"/>
      <c r="F3" s="91"/>
      <c r="G3" s="91"/>
      <c r="H3" s="91"/>
      <c r="I3" s="85"/>
    </row>
    <row r="4" spans="1:12" ht="35.1" customHeight="1" thickBot="1"/>
    <row r="5" spans="1:12" ht="35.1" customHeight="1">
      <c r="A5" s="87" t="s">
        <v>1</v>
      </c>
      <c r="B5" s="89" t="s">
        <v>2</v>
      </c>
      <c r="C5" s="89" t="s">
        <v>5</v>
      </c>
      <c r="D5" s="89"/>
      <c r="E5" s="89"/>
      <c r="F5" s="89"/>
      <c r="G5" s="89"/>
      <c r="H5" s="89"/>
      <c r="I5" s="89"/>
    </row>
    <row r="6" spans="1:12" ht="44.25" customHeight="1">
      <c r="A6" s="88"/>
      <c r="B6" s="90"/>
      <c r="C6" s="29" t="s">
        <v>47</v>
      </c>
      <c r="D6" s="30" t="s">
        <v>41</v>
      </c>
      <c r="E6" s="31" t="s">
        <v>42</v>
      </c>
      <c r="F6" s="31" t="s">
        <v>43</v>
      </c>
      <c r="G6" s="31" t="s">
        <v>44</v>
      </c>
      <c r="H6" s="31" t="s">
        <v>45</v>
      </c>
      <c r="I6" s="31" t="s">
        <v>46</v>
      </c>
    </row>
    <row r="7" spans="1:12" ht="19.5">
      <c r="A7" s="88"/>
      <c r="B7" s="90"/>
      <c r="C7" s="32" t="s">
        <v>48</v>
      </c>
      <c r="D7" s="33" t="s">
        <v>40</v>
      </c>
      <c r="E7" s="33" t="s">
        <v>40</v>
      </c>
      <c r="F7" s="33" t="s">
        <v>19</v>
      </c>
      <c r="G7" s="33" t="s">
        <v>19</v>
      </c>
      <c r="H7" s="33" t="s">
        <v>19</v>
      </c>
      <c r="I7" s="33" t="s">
        <v>19</v>
      </c>
    </row>
    <row r="8" spans="1:12" ht="39.950000000000003" customHeight="1">
      <c r="A8" s="21">
        <v>1</v>
      </c>
      <c r="B8" s="22" t="s">
        <v>7</v>
      </c>
      <c r="C8" s="23">
        <f>SUM(D8:I8)</f>
        <v>71.400000000000006</v>
      </c>
      <c r="D8" s="24">
        <v>19</v>
      </c>
      <c r="E8" s="24">
        <v>18</v>
      </c>
      <c r="F8" s="24">
        <v>9</v>
      </c>
      <c r="G8" s="24">
        <v>8</v>
      </c>
      <c r="H8" s="24">
        <v>9</v>
      </c>
      <c r="I8" s="24">
        <v>8.4</v>
      </c>
      <c r="L8" s="2"/>
    </row>
    <row r="9" spans="1:12" ht="39.950000000000003" customHeight="1">
      <c r="A9" s="21">
        <v>2</v>
      </c>
      <c r="B9" s="22" t="s">
        <v>8</v>
      </c>
      <c r="C9" s="23">
        <f t="shared" ref="C9:C14" si="0">SUM(D9:I9)</f>
        <v>71.400000000000006</v>
      </c>
      <c r="D9" s="24">
        <v>19</v>
      </c>
      <c r="E9" s="24">
        <v>18</v>
      </c>
      <c r="F9" s="24">
        <v>8</v>
      </c>
      <c r="G9" s="24">
        <v>9</v>
      </c>
      <c r="H9" s="24">
        <v>9</v>
      </c>
      <c r="I9" s="24">
        <v>8.4</v>
      </c>
    </row>
    <row r="10" spans="1:12" ht="39.950000000000003" customHeight="1">
      <c r="A10" s="21">
        <v>3</v>
      </c>
      <c r="B10" s="22" t="s">
        <v>9</v>
      </c>
      <c r="C10" s="23">
        <f t="shared" si="0"/>
        <v>72.400000000000006</v>
      </c>
      <c r="D10" s="24">
        <v>16</v>
      </c>
      <c r="E10" s="24">
        <v>18</v>
      </c>
      <c r="F10" s="24">
        <v>10</v>
      </c>
      <c r="G10" s="24">
        <v>10</v>
      </c>
      <c r="H10" s="24">
        <v>10</v>
      </c>
      <c r="I10" s="24">
        <v>8.4</v>
      </c>
    </row>
    <row r="11" spans="1:12" ht="39.950000000000003" customHeight="1">
      <c r="A11" s="21">
        <v>4</v>
      </c>
      <c r="B11" s="22" t="s">
        <v>10</v>
      </c>
      <c r="C11" s="23">
        <f t="shared" si="0"/>
        <v>69.400000000000006</v>
      </c>
      <c r="D11" s="24">
        <v>17</v>
      </c>
      <c r="E11" s="24">
        <v>17</v>
      </c>
      <c r="F11" s="24">
        <v>9</v>
      </c>
      <c r="G11" s="24">
        <v>9</v>
      </c>
      <c r="H11" s="24">
        <v>9</v>
      </c>
      <c r="I11" s="24">
        <v>8.4</v>
      </c>
    </row>
    <row r="12" spans="1:12" ht="39.950000000000003" customHeight="1">
      <c r="A12" s="21">
        <v>5</v>
      </c>
      <c r="B12" s="22" t="s">
        <v>11</v>
      </c>
      <c r="C12" s="23">
        <f t="shared" si="0"/>
        <v>72.400000000000006</v>
      </c>
      <c r="D12" s="24">
        <v>19</v>
      </c>
      <c r="E12" s="24">
        <v>18</v>
      </c>
      <c r="F12" s="24">
        <v>9</v>
      </c>
      <c r="G12" s="24">
        <v>9</v>
      </c>
      <c r="H12" s="24">
        <v>9</v>
      </c>
      <c r="I12" s="24">
        <v>8.4</v>
      </c>
    </row>
    <row r="13" spans="1:12" ht="39.950000000000003" customHeight="1">
      <c r="A13" s="21">
        <v>6</v>
      </c>
      <c r="B13" s="22" t="s">
        <v>12</v>
      </c>
      <c r="C13" s="23">
        <f t="shared" si="0"/>
        <v>74.400000000000006</v>
      </c>
      <c r="D13" s="24">
        <v>17</v>
      </c>
      <c r="E13" s="24">
        <v>17</v>
      </c>
      <c r="F13" s="24">
        <v>16</v>
      </c>
      <c r="G13" s="24">
        <v>8</v>
      </c>
      <c r="H13" s="24">
        <v>8</v>
      </c>
      <c r="I13" s="24">
        <v>8.4</v>
      </c>
    </row>
    <row r="14" spans="1:12" ht="39.950000000000003" customHeight="1" thickBot="1">
      <c r="A14" s="25">
        <v>7</v>
      </c>
      <c r="B14" s="26" t="s">
        <v>13</v>
      </c>
      <c r="C14" s="28">
        <f t="shared" si="0"/>
        <v>72.400000000000006</v>
      </c>
      <c r="D14" s="27">
        <v>19</v>
      </c>
      <c r="E14" s="27">
        <v>18</v>
      </c>
      <c r="F14" s="27">
        <v>9</v>
      </c>
      <c r="G14" s="27">
        <v>9</v>
      </c>
      <c r="H14" s="27">
        <v>9</v>
      </c>
      <c r="I14" s="27">
        <v>8.4</v>
      </c>
    </row>
    <row r="15" spans="1:12" ht="17.25">
      <c r="A15" s="1"/>
      <c r="B15" s="1"/>
      <c r="C15" s="1"/>
      <c r="D15" s="11"/>
      <c r="E15" s="13"/>
      <c r="F15" s="13"/>
      <c r="G15" s="13"/>
      <c r="H15" s="13"/>
      <c r="I15" s="11"/>
    </row>
  </sheetData>
  <mergeCells count="7">
    <mergeCell ref="A1:I1"/>
    <mergeCell ref="G2:I2"/>
    <mergeCell ref="A3:B3"/>
    <mergeCell ref="A5:A7"/>
    <mergeCell ref="B5:B7"/>
    <mergeCell ref="C5:I5"/>
    <mergeCell ref="C3:I3"/>
  </mergeCells>
  <phoneticPr fontId="1" type="noConversion"/>
  <pageMargins left="0.25" right="0.25" top="0.75" bottom="0.75" header="0.3" footer="0.3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691F2-6239-4167-8BB8-A16CC93BB479}">
  <sheetPr>
    <pageSetUpPr fitToPage="1"/>
  </sheetPr>
  <dimension ref="A1:G16"/>
  <sheetViews>
    <sheetView zoomScale="80" zoomScaleNormal="80" workbookViewId="0">
      <selection sqref="A1:D1"/>
    </sheetView>
  </sheetViews>
  <sheetFormatPr defaultRowHeight="16.5"/>
  <cols>
    <col min="1" max="1" width="8" customWidth="1"/>
    <col min="2" max="2" width="38" customWidth="1"/>
    <col min="3" max="3" width="48" customWidth="1"/>
    <col min="4" max="4" width="20.875" customWidth="1"/>
  </cols>
  <sheetData>
    <row r="1" spans="1:7" ht="45" customHeight="1">
      <c r="A1" s="83" t="s">
        <v>0</v>
      </c>
      <c r="B1" s="83"/>
      <c r="C1" s="83"/>
      <c r="D1" s="83"/>
    </row>
    <row r="2" spans="1:7" ht="35.1" customHeight="1" thickBot="1">
      <c r="D2" s="9"/>
    </row>
    <row r="3" spans="1:7" ht="35.1" customHeight="1" thickBot="1">
      <c r="A3" s="84" t="s">
        <v>53</v>
      </c>
      <c r="B3" s="85"/>
      <c r="C3" s="84" t="s">
        <v>36</v>
      </c>
      <c r="D3" s="85"/>
    </row>
    <row r="4" spans="1:7" ht="35.1" customHeight="1" thickBot="1"/>
    <row r="5" spans="1:7" ht="35.1" customHeight="1" thickBot="1">
      <c r="A5" s="34" t="s">
        <v>15</v>
      </c>
      <c r="B5" s="35" t="s">
        <v>2</v>
      </c>
      <c r="C5" s="35" t="s">
        <v>54</v>
      </c>
      <c r="D5" s="36" t="s">
        <v>6</v>
      </c>
    </row>
    <row r="6" spans="1:7" ht="39.950000000000003" customHeight="1" thickTop="1">
      <c r="A6" s="37">
        <v>1</v>
      </c>
      <c r="B6" s="38" t="s">
        <v>7</v>
      </c>
      <c r="C6" s="43">
        <f>'2-2. 자치경영컨설팅주식회사 위원별 평가점수'!C8</f>
        <v>66.599999999999994</v>
      </c>
      <c r="D6" s="39"/>
      <c r="G6" s="2"/>
    </row>
    <row r="7" spans="1:7" ht="39.950000000000003" customHeight="1">
      <c r="A7" s="40">
        <v>2</v>
      </c>
      <c r="B7" s="7" t="s">
        <v>8</v>
      </c>
      <c r="C7" s="43">
        <f>'2-2. 자치경영컨설팅주식회사 위원별 평가점수'!C9</f>
        <v>54.6</v>
      </c>
      <c r="D7" s="16"/>
    </row>
    <row r="8" spans="1:7" ht="39.950000000000003" customHeight="1">
      <c r="A8" s="40">
        <v>3</v>
      </c>
      <c r="B8" s="7" t="s">
        <v>9</v>
      </c>
      <c r="C8" s="43">
        <f>'2-2. 자치경영컨설팅주식회사 위원별 평가점수'!C10</f>
        <v>61.6</v>
      </c>
      <c r="D8" s="16"/>
    </row>
    <row r="9" spans="1:7" ht="39.950000000000003" customHeight="1">
      <c r="A9" s="40">
        <v>4</v>
      </c>
      <c r="B9" s="7" t="s">
        <v>10</v>
      </c>
      <c r="C9" s="43">
        <f>'2-2. 자치경영컨설팅주식회사 위원별 평가점수'!C11</f>
        <v>36.6</v>
      </c>
      <c r="D9" s="16" t="s">
        <v>52</v>
      </c>
    </row>
    <row r="10" spans="1:7" ht="39.950000000000003" customHeight="1">
      <c r="A10" s="40">
        <v>5</v>
      </c>
      <c r="B10" s="7" t="s">
        <v>11</v>
      </c>
      <c r="C10" s="43">
        <f>'2-2. 자치경영컨설팅주식회사 위원별 평가점수'!C12</f>
        <v>56.6</v>
      </c>
      <c r="D10" s="16"/>
    </row>
    <row r="11" spans="1:7" ht="39.950000000000003" customHeight="1">
      <c r="A11" s="40">
        <v>6</v>
      </c>
      <c r="B11" s="7" t="s">
        <v>12</v>
      </c>
      <c r="C11" s="43">
        <f>'2-2. 자치경영컨설팅주식회사 위원별 평가점수'!C13</f>
        <v>68.599999999999994</v>
      </c>
      <c r="D11" s="16" t="s">
        <v>51</v>
      </c>
    </row>
    <row r="12" spans="1:7" ht="39.950000000000003" customHeight="1">
      <c r="A12" s="40">
        <v>7</v>
      </c>
      <c r="B12" s="7" t="s">
        <v>13</v>
      </c>
      <c r="C12" s="43">
        <f>'2-2. 자치경영컨설팅주식회사 위원별 평가점수'!C14</f>
        <v>47.6</v>
      </c>
      <c r="D12" s="16"/>
    </row>
    <row r="13" spans="1:7" ht="47.25" customHeight="1">
      <c r="A13" s="79" t="s">
        <v>14</v>
      </c>
      <c r="B13" s="80"/>
      <c r="C13" s="41">
        <f>SUM(C6:C12)</f>
        <v>392.20000000000005</v>
      </c>
      <c r="D13" s="6"/>
    </row>
    <row r="14" spans="1:7" ht="39.950000000000003" customHeight="1" thickBot="1">
      <c r="A14" s="81" t="s">
        <v>3</v>
      </c>
      <c r="B14" s="82"/>
      <c r="C14" s="42">
        <f>ROUND((SUM(C6:C12)-MAX(C6:C12)-MIN(C6:C12))/((COUNT(C6:C12)-2)),4)</f>
        <v>57.4</v>
      </c>
      <c r="D14" s="8" t="s">
        <v>20</v>
      </c>
    </row>
    <row r="15" spans="1:7" ht="48.75" customHeight="1">
      <c r="A15" s="76" t="s">
        <v>55</v>
      </c>
      <c r="B15" s="77"/>
      <c r="C15" s="77"/>
      <c r="D15" s="78"/>
    </row>
    <row r="16" spans="1:7">
      <c r="A16" s="1"/>
      <c r="B16" s="1"/>
      <c r="C16" s="1"/>
    </row>
  </sheetData>
  <mergeCells count="6">
    <mergeCell ref="A15:D15"/>
    <mergeCell ref="A1:D1"/>
    <mergeCell ref="A3:B3"/>
    <mergeCell ref="C3:D3"/>
    <mergeCell ref="A13:B13"/>
    <mergeCell ref="A14:B14"/>
  </mergeCells>
  <phoneticPr fontId="1" type="noConversion"/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14C1C-73E3-400D-99D7-AC62EA821516}">
  <sheetPr>
    <pageSetUpPr fitToPage="1"/>
  </sheetPr>
  <dimension ref="A1:L18"/>
  <sheetViews>
    <sheetView zoomScale="85" zoomScaleNormal="85" workbookViewId="0">
      <selection sqref="A1:I1"/>
    </sheetView>
  </sheetViews>
  <sheetFormatPr defaultRowHeight="16.5"/>
  <cols>
    <col min="1" max="1" width="8" customWidth="1"/>
    <col min="2" max="2" width="17.625" customWidth="1"/>
    <col min="3" max="3" width="16.25" customWidth="1"/>
    <col min="4" max="9" width="23.5" style="10" customWidth="1"/>
  </cols>
  <sheetData>
    <row r="1" spans="1:12" ht="45" customHeight="1">
      <c r="A1" s="83" t="s">
        <v>50</v>
      </c>
      <c r="B1" s="83"/>
      <c r="C1" s="83"/>
      <c r="D1" s="83"/>
      <c r="E1" s="83"/>
      <c r="F1" s="83"/>
      <c r="G1" s="83"/>
      <c r="H1" s="83"/>
      <c r="I1" s="83"/>
    </row>
    <row r="2" spans="1:12" ht="35.1" customHeight="1" thickBot="1">
      <c r="E2" s="11"/>
      <c r="F2" s="11"/>
      <c r="G2" s="86" t="s">
        <v>49</v>
      </c>
      <c r="H2" s="86"/>
      <c r="I2" s="86"/>
    </row>
    <row r="3" spans="1:12" ht="35.1" customHeight="1" thickBot="1">
      <c r="A3" s="84" t="s">
        <v>4</v>
      </c>
      <c r="B3" s="85"/>
      <c r="C3" s="84" t="s">
        <v>36</v>
      </c>
      <c r="D3" s="91"/>
      <c r="E3" s="91"/>
      <c r="F3" s="91"/>
      <c r="G3" s="91"/>
      <c r="H3" s="91"/>
      <c r="I3" s="85"/>
    </row>
    <row r="4" spans="1:12" ht="35.1" customHeight="1" thickBot="1"/>
    <row r="5" spans="1:12" ht="35.1" customHeight="1">
      <c r="A5" s="87" t="s">
        <v>1</v>
      </c>
      <c r="B5" s="89" t="s">
        <v>2</v>
      </c>
      <c r="C5" s="89" t="s">
        <v>5</v>
      </c>
      <c r="D5" s="89"/>
      <c r="E5" s="89"/>
      <c r="F5" s="89"/>
      <c r="G5" s="89"/>
      <c r="H5" s="89"/>
      <c r="I5" s="92"/>
    </row>
    <row r="6" spans="1:12" ht="44.25" customHeight="1">
      <c r="A6" s="88"/>
      <c r="B6" s="90"/>
      <c r="C6" s="29" t="s">
        <v>47</v>
      </c>
      <c r="D6" s="30" t="s">
        <v>41</v>
      </c>
      <c r="E6" s="31" t="s">
        <v>42</v>
      </c>
      <c r="F6" s="31" t="s">
        <v>43</v>
      </c>
      <c r="G6" s="31" t="s">
        <v>44</v>
      </c>
      <c r="H6" s="31" t="s">
        <v>45</v>
      </c>
      <c r="I6" s="59" t="s">
        <v>46</v>
      </c>
    </row>
    <row r="7" spans="1:12" ht="19.5">
      <c r="A7" s="88"/>
      <c r="B7" s="90"/>
      <c r="C7" s="32" t="s">
        <v>48</v>
      </c>
      <c r="D7" s="33" t="s">
        <v>40</v>
      </c>
      <c r="E7" s="33" t="s">
        <v>40</v>
      </c>
      <c r="F7" s="33" t="s">
        <v>19</v>
      </c>
      <c r="G7" s="33" t="s">
        <v>19</v>
      </c>
      <c r="H7" s="33" t="s">
        <v>19</v>
      </c>
      <c r="I7" s="60" t="s">
        <v>19</v>
      </c>
    </row>
    <row r="8" spans="1:12" ht="39.950000000000003" customHeight="1">
      <c r="A8" s="21">
        <v>1</v>
      </c>
      <c r="B8" s="22" t="s">
        <v>7</v>
      </c>
      <c r="C8" s="23">
        <f>SUM(D8:I8)</f>
        <v>66.599999999999994</v>
      </c>
      <c r="D8" s="24">
        <v>18</v>
      </c>
      <c r="E8" s="24">
        <v>18</v>
      </c>
      <c r="F8" s="24">
        <v>7</v>
      </c>
      <c r="G8" s="24">
        <v>8</v>
      </c>
      <c r="H8" s="24">
        <v>8</v>
      </c>
      <c r="I8" s="61">
        <v>7.6</v>
      </c>
      <c r="L8" s="2"/>
    </row>
    <row r="9" spans="1:12" ht="39.950000000000003" customHeight="1">
      <c r="A9" s="21">
        <v>2</v>
      </c>
      <c r="B9" s="22" t="s">
        <v>8</v>
      </c>
      <c r="C9" s="23">
        <f t="shared" ref="C9:C14" si="0">SUM(D9:I9)</f>
        <v>54.6</v>
      </c>
      <c r="D9" s="24">
        <v>15</v>
      </c>
      <c r="E9" s="24">
        <v>12</v>
      </c>
      <c r="F9" s="24">
        <v>6</v>
      </c>
      <c r="G9" s="24">
        <v>5</v>
      </c>
      <c r="H9" s="24">
        <v>9</v>
      </c>
      <c r="I9" s="61">
        <v>7.6</v>
      </c>
    </row>
    <row r="10" spans="1:12" ht="39.950000000000003" customHeight="1">
      <c r="A10" s="21">
        <v>3</v>
      </c>
      <c r="B10" s="22" t="s">
        <v>9</v>
      </c>
      <c r="C10" s="23">
        <f t="shared" si="0"/>
        <v>61.6</v>
      </c>
      <c r="D10" s="24">
        <v>16</v>
      </c>
      <c r="E10" s="24">
        <v>18</v>
      </c>
      <c r="F10" s="24">
        <v>9</v>
      </c>
      <c r="G10" s="24">
        <v>6</v>
      </c>
      <c r="H10" s="24">
        <v>5</v>
      </c>
      <c r="I10" s="61">
        <v>7.6</v>
      </c>
    </row>
    <row r="11" spans="1:12" ht="39.950000000000003" customHeight="1">
      <c r="A11" s="21">
        <v>4</v>
      </c>
      <c r="B11" s="22" t="s">
        <v>10</v>
      </c>
      <c r="C11" s="23">
        <f t="shared" si="0"/>
        <v>36.6</v>
      </c>
      <c r="D11" s="24">
        <v>8</v>
      </c>
      <c r="E11" s="24">
        <v>8</v>
      </c>
      <c r="F11" s="24">
        <v>5</v>
      </c>
      <c r="G11" s="24">
        <v>4</v>
      </c>
      <c r="H11" s="24">
        <v>4</v>
      </c>
      <c r="I11" s="61">
        <v>7.6</v>
      </c>
    </row>
    <row r="12" spans="1:12" ht="39.950000000000003" customHeight="1">
      <c r="A12" s="21">
        <v>5</v>
      </c>
      <c r="B12" s="22" t="s">
        <v>11</v>
      </c>
      <c r="C12" s="23">
        <f t="shared" si="0"/>
        <v>56.6</v>
      </c>
      <c r="D12" s="24">
        <v>16</v>
      </c>
      <c r="E12" s="24">
        <v>16</v>
      </c>
      <c r="F12" s="24">
        <v>9</v>
      </c>
      <c r="G12" s="24">
        <v>3</v>
      </c>
      <c r="H12" s="24">
        <v>5</v>
      </c>
      <c r="I12" s="61">
        <v>7.6</v>
      </c>
    </row>
    <row r="13" spans="1:12" ht="39.950000000000003" customHeight="1">
      <c r="A13" s="21">
        <v>6</v>
      </c>
      <c r="B13" s="22" t="s">
        <v>12</v>
      </c>
      <c r="C13" s="23">
        <f t="shared" si="0"/>
        <v>68.599999999999994</v>
      </c>
      <c r="D13" s="24">
        <v>16</v>
      </c>
      <c r="E13" s="24">
        <v>16</v>
      </c>
      <c r="F13" s="24">
        <v>15</v>
      </c>
      <c r="G13" s="24">
        <v>7</v>
      </c>
      <c r="H13" s="24">
        <v>7</v>
      </c>
      <c r="I13" s="61">
        <v>7.6</v>
      </c>
    </row>
    <row r="14" spans="1:12" ht="39.950000000000003" customHeight="1" thickBot="1">
      <c r="A14" s="25">
        <v>7</v>
      </c>
      <c r="B14" s="26" t="s">
        <v>13</v>
      </c>
      <c r="C14" s="28">
        <f t="shared" si="0"/>
        <v>47.6</v>
      </c>
      <c r="D14" s="27">
        <v>12</v>
      </c>
      <c r="E14" s="27">
        <v>8</v>
      </c>
      <c r="F14" s="27">
        <v>8</v>
      </c>
      <c r="G14" s="27">
        <v>6</v>
      </c>
      <c r="H14" s="27">
        <v>6</v>
      </c>
      <c r="I14" s="62">
        <v>7.6</v>
      </c>
    </row>
    <row r="15" spans="1:12" ht="30" customHeight="1">
      <c r="A15" s="3"/>
      <c r="B15" s="1"/>
      <c r="C15" s="1"/>
      <c r="D15" s="11"/>
      <c r="E15" s="12"/>
      <c r="F15" s="12"/>
      <c r="G15" s="12"/>
      <c r="H15" s="12"/>
      <c r="I15" s="11"/>
    </row>
    <row r="16" spans="1:12" ht="17.25">
      <c r="A16" s="3"/>
      <c r="B16" s="1"/>
      <c r="C16" s="1"/>
      <c r="D16" s="11"/>
      <c r="E16" s="13"/>
      <c r="F16" s="13"/>
      <c r="G16" s="13"/>
      <c r="H16" s="13"/>
      <c r="I16" s="11"/>
    </row>
    <row r="17" spans="1:9" ht="17.25">
      <c r="A17" s="4"/>
      <c r="B17" s="5"/>
      <c r="C17" s="5"/>
      <c r="D17" s="14"/>
      <c r="E17" s="15"/>
      <c r="F17" s="15"/>
      <c r="G17" s="15"/>
      <c r="H17" s="15"/>
      <c r="I17" s="14"/>
    </row>
    <row r="18" spans="1:9" ht="17.25">
      <c r="A18" s="1"/>
      <c r="B18" s="1"/>
      <c r="C18" s="1"/>
      <c r="D18" s="11"/>
      <c r="E18" s="13"/>
      <c r="F18" s="13"/>
      <c r="G18" s="13"/>
      <c r="H18" s="13"/>
      <c r="I18" s="11"/>
    </row>
  </sheetData>
  <mergeCells count="7">
    <mergeCell ref="A5:A7"/>
    <mergeCell ref="B5:B7"/>
    <mergeCell ref="C5:I5"/>
    <mergeCell ref="A3:B3"/>
    <mergeCell ref="A1:I1"/>
    <mergeCell ref="G2:I2"/>
    <mergeCell ref="C3:I3"/>
  </mergeCells>
  <phoneticPr fontId="1" type="noConversion"/>
  <pageMargins left="0.25" right="0.25" top="0.75" bottom="0.75" header="0.3" footer="0.3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958B6-4DD1-4F74-AF18-8709A85EDEB9}">
  <sheetPr>
    <pageSetUpPr fitToPage="1"/>
  </sheetPr>
  <dimension ref="A1:G16"/>
  <sheetViews>
    <sheetView zoomScale="80" zoomScaleNormal="80" workbookViewId="0">
      <selection sqref="A1:D1"/>
    </sheetView>
  </sheetViews>
  <sheetFormatPr defaultRowHeight="16.5"/>
  <cols>
    <col min="1" max="1" width="8" customWidth="1"/>
    <col min="2" max="2" width="38" customWidth="1"/>
    <col min="3" max="3" width="48" customWidth="1"/>
    <col min="4" max="4" width="20.875" customWidth="1"/>
  </cols>
  <sheetData>
    <row r="1" spans="1:7" ht="45" customHeight="1">
      <c r="A1" s="83" t="s">
        <v>0</v>
      </c>
      <c r="B1" s="83"/>
      <c r="C1" s="83"/>
      <c r="D1" s="83"/>
    </row>
    <row r="2" spans="1:7" ht="35.1" customHeight="1" thickBot="1">
      <c r="D2" s="9"/>
    </row>
    <row r="3" spans="1:7" ht="35.1" customHeight="1" thickBot="1">
      <c r="A3" s="84" t="s">
        <v>53</v>
      </c>
      <c r="B3" s="85"/>
      <c r="C3" s="84" t="s">
        <v>56</v>
      </c>
      <c r="D3" s="85"/>
    </row>
    <row r="4" spans="1:7" ht="35.1" customHeight="1" thickBot="1"/>
    <row r="5" spans="1:7" ht="35.1" customHeight="1" thickBot="1">
      <c r="A5" s="34" t="s">
        <v>15</v>
      </c>
      <c r="B5" s="35" t="s">
        <v>2</v>
      </c>
      <c r="C5" s="35" t="s">
        <v>54</v>
      </c>
      <c r="D5" s="36" t="s">
        <v>6</v>
      </c>
    </row>
    <row r="6" spans="1:7" ht="39.950000000000003" customHeight="1" thickTop="1">
      <c r="A6" s="37">
        <v>1</v>
      </c>
      <c r="B6" s="38" t="s">
        <v>7</v>
      </c>
      <c r="C6" s="43">
        <f>'3-2. 주식회사 지투엠파트너스 위원별 평가점수'!C8</f>
        <v>69</v>
      </c>
      <c r="D6" s="39"/>
      <c r="G6" s="2"/>
    </row>
    <row r="7" spans="1:7" ht="39.950000000000003" customHeight="1">
      <c r="A7" s="40">
        <v>2</v>
      </c>
      <c r="B7" s="7" t="s">
        <v>8</v>
      </c>
      <c r="C7" s="43">
        <f>'3-2. 주식회사 지투엠파트너스 위원별 평가점수'!C9</f>
        <v>68</v>
      </c>
      <c r="D7" s="16"/>
    </row>
    <row r="8" spans="1:7" ht="39.950000000000003" customHeight="1">
      <c r="A8" s="40">
        <v>3</v>
      </c>
      <c r="B8" s="7" t="s">
        <v>9</v>
      </c>
      <c r="C8" s="43">
        <f>'3-2. 주식회사 지투엠파트너스 위원별 평가점수'!C10</f>
        <v>67</v>
      </c>
      <c r="D8" s="16"/>
    </row>
    <row r="9" spans="1:7" ht="39.950000000000003" customHeight="1">
      <c r="A9" s="40">
        <v>4</v>
      </c>
      <c r="B9" s="7" t="s">
        <v>10</v>
      </c>
      <c r="C9" s="43">
        <f>'3-2. 주식회사 지투엠파트너스 위원별 평가점수'!C11</f>
        <v>47</v>
      </c>
      <c r="D9" s="16" t="s">
        <v>52</v>
      </c>
    </row>
    <row r="10" spans="1:7" ht="39.950000000000003" customHeight="1">
      <c r="A10" s="40">
        <v>5</v>
      </c>
      <c r="B10" s="7" t="s">
        <v>11</v>
      </c>
      <c r="C10" s="43">
        <f>'3-2. 주식회사 지투엠파트너스 위원별 평가점수'!C12</f>
        <v>67</v>
      </c>
      <c r="D10" s="16"/>
    </row>
    <row r="11" spans="1:7" ht="39.950000000000003" customHeight="1">
      <c r="A11" s="40">
        <v>6</v>
      </c>
      <c r="B11" s="7" t="s">
        <v>12</v>
      </c>
      <c r="C11" s="43">
        <f>'3-2. 주식회사 지투엠파트너스 위원별 평가점수'!C13</f>
        <v>73</v>
      </c>
      <c r="D11" s="16" t="s">
        <v>51</v>
      </c>
    </row>
    <row r="12" spans="1:7" ht="39.950000000000003" customHeight="1">
      <c r="A12" s="40">
        <v>7</v>
      </c>
      <c r="B12" s="7" t="s">
        <v>13</v>
      </c>
      <c r="C12" s="43">
        <f>'3-2. 주식회사 지투엠파트너스 위원별 평가점수'!C14</f>
        <v>68</v>
      </c>
      <c r="D12" s="16"/>
    </row>
    <row r="13" spans="1:7" ht="47.25" customHeight="1">
      <c r="A13" s="79" t="s">
        <v>14</v>
      </c>
      <c r="B13" s="80"/>
      <c r="C13" s="41">
        <f>SUM(C6:C12)</f>
        <v>459</v>
      </c>
      <c r="D13" s="6"/>
    </row>
    <row r="14" spans="1:7" ht="39.950000000000003" customHeight="1" thickBot="1">
      <c r="A14" s="81" t="s">
        <v>3</v>
      </c>
      <c r="B14" s="82"/>
      <c r="C14" s="42">
        <f>ROUND((SUM(C6:C12)-MAX(C6:C12)-MIN(C6:C12))/((COUNT(C6:C12)-2)),4)</f>
        <v>67.8</v>
      </c>
      <c r="D14" s="8" t="s">
        <v>20</v>
      </c>
    </row>
    <row r="15" spans="1:7" ht="48.75" customHeight="1">
      <c r="A15" s="76" t="s">
        <v>55</v>
      </c>
      <c r="B15" s="77"/>
      <c r="C15" s="77"/>
      <c r="D15" s="78"/>
    </row>
    <row r="16" spans="1:7">
      <c r="A16" s="1"/>
      <c r="B16" s="1"/>
      <c r="C16" s="1"/>
    </row>
  </sheetData>
  <mergeCells count="6">
    <mergeCell ref="A15:D15"/>
    <mergeCell ref="A1:D1"/>
    <mergeCell ref="A3:B3"/>
    <mergeCell ref="C3:D3"/>
    <mergeCell ref="A13:B13"/>
    <mergeCell ref="A14:B14"/>
  </mergeCells>
  <phoneticPr fontId="1" type="noConversion"/>
  <pageMargins left="0.7" right="0.7" top="0.75" bottom="0.75" header="0.3" footer="0.3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6537B-F838-4EAD-BD9D-AC40C0524250}">
  <sheetPr>
    <pageSetUpPr fitToPage="1"/>
  </sheetPr>
  <dimension ref="A1:L14"/>
  <sheetViews>
    <sheetView zoomScale="85" zoomScaleNormal="85" workbookViewId="0">
      <selection sqref="A1:I1"/>
    </sheetView>
  </sheetViews>
  <sheetFormatPr defaultRowHeight="16.5"/>
  <cols>
    <col min="1" max="1" width="8" customWidth="1"/>
    <col min="2" max="2" width="17.625" customWidth="1"/>
    <col min="3" max="3" width="16.25" customWidth="1"/>
    <col min="4" max="9" width="23.5" style="10" customWidth="1"/>
  </cols>
  <sheetData>
    <row r="1" spans="1:12" ht="45" customHeight="1">
      <c r="A1" s="83" t="s">
        <v>50</v>
      </c>
      <c r="B1" s="83"/>
      <c r="C1" s="83"/>
      <c r="D1" s="83"/>
      <c r="E1" s="83"/>
      <c r="F1" s="83"/>
      <c r="G1" s="83"/>
      <c r="H1" s="83"/>
      <c r="I1" s="83"/>
    </row>
    <row r="2" spans="1:12" ht="35.1" customHeight="1" thickBot="1">
      <c r="E2" s="11"/>
      <c r="F2" s="11"/>
      <c r="G2" s="86" t="s">
        <v>49</v>
      </c>
      <c r="H2" s="86"/>
      <c r="I2" s="86"/>
    </row>
    <row r="3" spans="1:12" ht="35.1" customHeight="1" thickBot="1">
      <c r="A3" s="84" t="s">
        <v>4</v>
      </c>
      <c r="B3" s="85"/>
      <c r="C3" s="84" t="s">
        <v>56</v>
      </c>
      <c r="D3" s="91"/>
      <c r="E3" s="91"/>
      <c r="F3" s="91"/>
      <c r="G3" s="91"/>
      <c r="H3" s="91"/>
      <c r="I3" s="85"/>
    </row>
    <row r="4" spans="1:12" ht="35.1" customHeight="1" thickBot="1"/>
    <row r="5" spans="1:12" ht="35.1" customHeight="1">
      <c r="A5" s="87" t="s">
        <v>1</v>
      </c>
      <c r="B5" s="89" t="s">
        <v>2</v>
      </c>
      <c r="C5" s="89" t="s">
        <v>5</v>
      </c>
      <c r="D5" s="89"/>
      <c r="E5" s="89"/>
      <c r="F5" s="89"/>
      <c r="G5" s="89"/>
      <c r="H5" s="89"/>
      <c r="I5" s="92"/>
    </row>
    <row r="6" spans="1:12" ht="44.25" customHeight="1">
      <c r="A6" s="88"/>
      <c r="B6" s="90"/>
      <c r="C6" s="29" t="s">
        <v>47</v>
      </c>
      <c r="D6" s="30" t="s">
        <v>41</v>
      </c>
      <c r="E6" s="31" t="s">
        <v>42</v>
      </c>
      <c r="F6" s="31" t="s">
        <v>43</v>
      </c>
      <c r="G6" s="31" t="s">
        <v>44</v>
      </c>
      <c r="H6" s="31" t="s">
        <v>45</v>
      </c>
      <c r="I6" s="59" t="s">
        <v>46</v>
      </c>
    </row>
    <row r="7" spans="1:12" ht="19.5">
      <c r="A7" s="88"/>
      <c r="B7" s="90"/>
      <c r="C7" s="32" t="s">
        <v>48</v>
      </c>
      <c r="D7" s="33" t="s">
        <v>40</v>
      </c>
      <c r="E7" s="33" t="s">
        <v>40</v>
      </c>
      <c r="F7" s="33" t="s">
        <v>19</v>
      </c>
      <c r="G7" s="33" t="s">
        <v>19</v>
      </c>
      <c r="H7" s="33" t="s">
        <v>19</v>
      </c>
      <c r="I7" s="60" t="s">
        <v>19</v>
      </c>
    </row>
    <row r="8" spans="1:12" ht="39.950000000000003" customHeight="1">
      <c r="A8" s="21">
        <v>1</v>
      </c>
      <c r="B8" s="22" t="s">
        <v>7</v>
      </c>
      <c r="C8" s="23">
        <f>SUM(D8:I8)</f>
        <v>69</v>
      </c>
      <c r="D8" s="24">
        <v>18</v>
      </c>
      <c r="E8" s="24">
        <v>18</v>
      </c>
      <c r="F8" s="24">
        <v>9</v>
      </c>
      <c r="G8" s="24">
        <v>8</v>
      </c>
      <c r="H8" s="24">
        <v>8</v>
      </c>
      <c r="I8" s="61">
        <v>8</v>
      </c>
      <c r="L8" s="2"/>
    </row>
    <row r="9" spans="1:12" ht="39.950000000000003" customHeight="1">
      <c r="A9" s="21">
        <v>2</v>
      </c>
      <c r="B9" s="22" t="s">
        <v>8</v>
      </c>
      <c r="C9" s="23">
        <f t="shared" ref="C9:C14" si="0">SUM(D9:I9)</f>
        <v>68</v>
      </c>
      <c r="D9" s="24">
        <v>16</v>
      </c>
      <c r="E9" s="24">
        <v>18</v>
      </c>
      <c r="F9" s="24">
        <v>9</v>
      </c>
      <c r="G9" s="24">
        <v>9</v>
      </c>
      <c r="H9" s="24">
        <v>8</v>
      </c>
      <c r="I9" s="61">
        <v>8</v>
      </c>
    </row>
    <row r="10" spans="1:12" ht="39.950000000000003" customHeight="1">
      <c r="A10" s="21">
        <v>3</v>
      </c>
      <c r="B10" s="22" t="s">
        <v>9</v>
      </c>
      <c r="C10" s="23">
        <f t="shared" si="0"/>
        <v>67</v>
      </c>
      <c r="D10" s="24">
        <v>16</v>
      </c>
      <c r="E10" s="24">
        <v>17</v>
      </c>
      <c r="F10" s="24">
        <v>10</v>
      </c>
      <c r="G10" s="24">
        <v>8</v>
      </c>
      <c r="H10" s="24">
        <v>8</v>
      </c>
      <c r="I10" s="61">
        <v>8</v>
      </c>
    </row>
    <row r="11" spans="1:12" ht="39.950000000000003" customHeight="1">
      <c r="A11" s="21">
        <v>4</v>
      </c>
      <c r="B11" s="22" t="s">
        <v>10</v>
      </c>
      <c r="C11" s="23">
        <f t="shared" si="0"/>
        <v>47</v>
      </c>
      <c r="D11" s="24">
        <v>11</v>
      </c>
      <c r="E11" s="24">
        <v>11</v>
      </c>
      <c r="F11" s="24">
        <v>7</v>
      </c>
      <c r="G11" s="24">
        <v>5</v>
      </c>
      <c r="H11" s="24">
        <v>5</v>
      </c>
      <c r="I11" s="61">
        <v>8</v>
      </c>
    </row>
    <row r="12" spans="1:12" ht="39.950000000000003" customHeight="1">
      <c r="A12" s="21">
        <v>5</v>
      </c>
      <c r="B12" s="22" t="s">
        <v>11</v>
      </c>
      <c r="C12" s="23">
        <f t="shared" si="0"/>
        <v>67</v>
      </c>
      <c r="D12" s="24">
        <v>16</v>
      </c>
      <c r="E12" s="24">
        <v>16</v>
      </c>
      <c r="F12" s="24">
        <v>12</v>
      </c>
      <c r="G12" s="24">
        <v>7</v>
      </c>
      <c r="H12" s="24">
        <v>8</v>
      </c>
      <c r="I12" s="61">
        <v>8</v>
      </c>
    </row>
    <row r="13" spans="1:12" ht="39.950000000000003" customHeight="1">
      <c r="A13" s="21">
        <v>6</v>
      </c>
      <c r="B13" s="22" t="s">
        <v>12</v>
      </c>
      <c r="C13" s="23">
        <f t="shared" si="0"/>
        <v>73</v>
      </c>
      <c r="D13" s="24">
        <v>17</v>
      </c>
      <c r="E13" s="24">
        <v>16</v>
      </c>
      <c r="F13" s="24">
        <v>16</v>
      </c>
      <c r="G13" s="24">
        <v>8</v>
      </c>
      <c r="H13" s="24">
        <v>8</v>
      </c>
      <c r="I13" s="61">
        <v>8</v>
      </c>
    </row>
    <row r="14" spans="1:12" ht="39.950000000000003" customHeight="1" thickBot="1">
      <c r="A14" s="25">
        <v>7</v>
      </c>
      <c r="B14" s="26" t="s">
        <v>13</v>
      </c>
      <c r="C14" s="28">
        <f t="shared" si="0"/>
        <v>68</v>
      </c>
      <c r="D14" s="27">
        <v>17</v>
      </c>
      <c r="E14" s="27">
        <v>19</v>
      </c>
      <c r="F14" s="27">
        <v>7</v>
      </c>
      <c r="G14" s="27">
        <v>8</v>
      </c>
      <c r="H14" s="27">
        <v>9</v>
      </c>
      <c r="I14" s="62">
        <v>8</v>
      </c>
    </row>
  </sheetData>
  <mergeCells count="7">
    <mergeCell ref="A5:A7"/>
    <mergeCell ref="B5:B7"/>
    <mergeCell ref="C5:I5"/>
    <mergeCell ref="A3:B3"/>
    <mergeCell ref="A1:I1"/>
    <mergeCell ref="G2:I2"/>
    <mergeCell ref="C3:I3"/>
  </mergeCells>
  <phoneticPr fontId="1" type="noConversion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제안서 평가 총괄표</vt:lpstr>
      <vt:lpstr>1-1. 나사렛대학교산학협력단 집계표</vt:lpstr>
      <vt:lpstr>1-2. 나사렛대학교산학협력단 위원별 평가점수</vt:lpstr>
      <vt:lpstr>2-1. 자치경영컨설팅주식회사 집계표</vt:lpstr>
      <vt:lpstr>2-2. 자치경영컨설팅주식회사 위원별 평가점수</vt:lpstr>
      <vt:lpstr>3-1. 주식회사 지투엠파트너스 집계표</vt:lpstr>
      <vt:lpstr>3-2. 주식회사 지투엠파트너스 위원별 평가점수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2026-05-06T12:08:01Z</cp:lastPrinted>
  <dcterms:created xsi:type="dcterms:W3CDTF">2019-02-21T08:11:11Z</dcterms:created>
  <dcterms:modified xsi:type="dcterms:W3CDTF">2026-05-07T00:55:55Z</dcterms:modified>
</cp:coreProperties>
</file>