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고용환경부\★2026년\1. 홍보마케팅 지원 사업(신규)\6. 제안서 평가, 기술능력 평가\평가 결과\"/>
    </mc:Choice>
  </mc:AlternateContent>
  <xr:revisionPtr revIDLastSave="0" documentId="13_ncr:1_{FDBD9D48-6773-4BEB-AAA5-5A9B9033ADAD}" xr6:coauthVersionLast="47" xr6:coauthVersionMax="47" xr10:uidLastSave="{00000000-0000-0000-0000-000000000000}"/>
  <bookViews>
    <workbookView xWindow="28680" yWindow="-120" windowWidth="29040" windowHeight="15720" tabRatio="839" xr2:uid="{00000000-000D-0000-FFFF-FFFF00000000}"/>
  </bookViews>
  <sheets>
    <sheet name="1-1. 주식회사 대가들이사는마을 집계표" sheetId="31" r:id="rId1"/>
    <sheet name="1-2. 주식회사 대가들이사는마을 위원별 평가점수" sheetId="28" r:id="rId2"/>
    <sheet name="2-1. 주식회사 인스브룩크 집계표" sheetId="32" r:id="rId3"/>
    <sheet name="2-2. 주식회사 인스브룩크 위원별 평가점수" sheetId="26" r:id="rId4"/>
    <sheet name="3-1 (주)코이스 집계표" sheetId="33" r:id="rId5"/>
    <sheet name="3-2. (주)코이스 위원별 평가점수" sheetId="2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33" l="1"/>
  <c r="C13" i="32"/>
  <c r="C13" i="31"/>
  <c r="I12" i="26"/>
  <c r="I11" i="27"/>
  <c r="I8" i="27"/>
  <c r="I9" i="27"/>
  <c r="I10" i="27"/>
  <c r="I12" i="27"/>
  <c r="I13" i="27"/>
  <c r="I7" i="27"/>
  <c r="I8" i="26"/>
  <c r="I9" i="26"/>
  <c r="I10" i="26"/>
  <c r="I11" i="26"/>
  <c r="I13" i="26"/>
  <c r="I7" i="26"/>
  <c r="I8" i="28"/>
  <c r="I9" i="28"/>
  <c r="I10" i="28"/>
  <c r="I11" i="28"/>
  <c r="I12" i="28"/>
  <c r="I13" i="28"/>
  <c r="I7" i="28"/>
  <c r="C14" i="33" l="1"/>
  <c r="C14" i="32"/>
  <c r="C14" i="31"/>
</calcChain>
</file>

<file path=xl/sharedStrings.xml><?xml version="1.0" encoding="utf-8"?>
<sst xmlns="http://schemas.openxmlformats.org/spreadsheetml/2006/main" count="133" uniqueCount="35">
  <si>
    <t>제안서 평가 집계표</t>
    <phoneticPr fontId="1" type="noConversion"/>
  </si>
  <si>
    <t>순번</t>
    <phoneticPr fontId="1" type="noConversion"/>
  </si>
  <si>
    <t>평가위원</t>
    <phoneticPr fontId="1" type="noConversion"/>
  </si>
  <si>
    <t>제안업체명</t>
    <phoneticPr fontId="1" type="noConversion"/>
  </si>
  <si>
    <t>비고</t>
    <phoneticPr fontId="1" type="noConversion"/>
  </si>
  <si>
    <t>평가위원1</t>
    <phoneticPr fontId="1" type="noConversion"/>
  </si>
  <si>
    <t>평가위원2</t>
    <phoneticPr fontId="1" type="noConversion"/>
  </si>
  <si>
    <t>평가위원3</t>
    <phoneticPr fontId="1" type="noConversion"/>
  </si>
  <si>
    <t>평가위원4</t>
    <phoneticPr fontId="1" type="noConversion"/>
  </si>
  <si>
    <t>평가위원5</t>
    <phoneticPr fontId="1" type="noConversion"/>
  </si>
  <si>
    <t>평가위원6</t>
    <phoneticPr fontId="1" type="noConversion"/>
  </si>
  <si>
    <t>평가위원7</t>
    <phoneticPr fontId="1" type="noConversion"/>
  </si>
  <si>
    <t>총  계
(최고, 최저점 제외)</t>
    <phoneticPr fontId="1" type="noConversion"/>
  </si>
  <si>
    <t>점수</t>
    <phoneticPr fontId="1" type="noConversion"/>
  </si>
  <si>
    <t>* 평가위원의 평가점수 중 최저와 최고점을 제외(최저 또는 최고점수가 2개 이상일 때에는 이중 하나만 제외)
  한 후 나머지 평가점수를 산술평균하여 최종 평가점수 부여(소수점 5째자리에서 반올림)</t>
    <phoneticPr fontId="1" type="noConversion"/>
  </si>
  <si>
    <t>주식회사 대가들이사는마을</t>
    <phoneticPr fontId="1" type="noConversion"/>
  </si>
  <si>
    <t>주식회사 인스브룩크</t>
    <phoneticPr fontId="1" type="noConversion"/>
  </si>
  <si>
    <t>정량평가</t>
    <phoneticPr fontId="1" type="noConversion"/>
  </si>
  <si>
    <t>정성평가</t>
    <phoneticPr fontId="1" type="noConversion"/>
  </si>
  <si>
    <t>경영상태</t>
    <phoneticPr fontId="1" type="noConversion"/>
  </si>
  <si>
    <t>우선구매대상 여부</t>
    <phoneticPr fontId="1" type="noConversion"/>
  </si>
  <si>
    <t>사업 이해도</t>
  </si>
  <si>
    <t>사업수행능력</t>
  </si>
  <si>
    <t>수행기관 전문성</t>
  </si>
  <si>
    <t>사업관리 능력</t>
  </si>
  <si>
    <t>합계</t>
  </si>
  <si>
    <t>㈜코이스</t>
    <phoneticPr fontId="1" type="noConversion"/>
  </si>
  <si>
    <t>위원별 평가점수</t>
    <phoneticPr fontId="1" type="noConversion"/>
  </si>
  <si>
    <t>평가일자: 2026. 5. 21.(목)</t>
    <phoneticPr fontId="1" type="noConversion"/>
  </si>
  <si>
    <t>제안사명</t>
    <phoneticPr fontId="1" type="noConversion"/>
  </si>
  <si>
    <t>연번</t>
    <phoneticPr fontId="1" type="noConversion"/>
  </si>
  <si>
    <t>최저</t>
    <phoneticPr fontId="1" type="noConversion"/>
  </si>
  <si>
    <t>최고</t>
    <phoneticPr fontId="1" type="noConversion"/>
  </si>
  <si>
    <t>평  점</t>
    <phoneticPr fontId="1" type="noConversion"/>
  </si>
  <si>
    <t>적격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</si>
</sst>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_);[Red]\(0.0\)"/>
    <numFmt numFmtId="178" formatCode="0.0000_);[Red]\(0.000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7" fontId="2" fillId="0" borderId="16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7" fillId="0" borderId="8" xfId="0" applyNumberFormat="1" applyFont="1" applyBorder="1" applyAlignment="1">
      <alignment horizontal="center" vertical="center"/>
    </xf>
    <xf numFmtId="177" fontId="2" fillId="0" borderId="27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2E057-38C7-4CB6-9A1B-4F3F79412EFB}">
  <sheetPr>
    <pageSetUpPr fitToPage="1"/>
  </sheetPr>
  <dimension ref="A1:D15"/>
  <sheetViews>
    <sheetView tabSelected="1" zoomScale="80" zoomScaleNormal="80" workbookViewId="0">
      <selection activeCell="C9" sqref="C9"/>
    </sheetView>
  </sheetViews>
  <sheetFormatPr defaultRowHeight="16.5" x14ac:dyDescent="0.3"/>
  <cols>
    <col min="1" max="1" width="8" customWidth="1"/>
    <col min="2" max="2" width="38" customWidth="1"/>
    <col min="3" max="3" width="48" customWidth="1"/>
    <col min="4" max="4" width="20.875" customWidth="1"/>
  </cols>
  <sheetData>
    <row r="1" spans="1:4" ht="45" customHeight="1" x14ac:dyDescent="0.3">
      <c r="A1" s="35" t="s">
        <v>0</v>
      </c>
      <c r="B1" s="35"/>
      <c r="C1" s="35"/>
      <c r="D1" s="35"/>
    </row>
    <row r="2" spans="1:4" ht="35.1" customHeight="1" thickBot="1" x14ac:dyDescent="0.35">
      <c r="D2" s="18"/>
    </row>
    <row r="3" spans="1:4" ht="35.1" customHeight="1" thickBot="1" x14ac:dyDescent="0.35">
      <c r="A3" s="36" t="s">
        <v>29</v>
      </c>
      <c r="B3" s="37"/>
      <c r="C3" s="36" t="s">
        <v>15</v>
      </c>
      <c r="D3" s="37"/>
    </row>
    <row r="4" spans="1:4" ht="35.1" customHeight="1" thickBot="1" x14ac:dyDescent="0.35"/>
    <row r="5" spans="1:4" ht="35.1" customHeight="1" thickBot="1" x14ac:dyDescent="0.35">
      <c r="A5" s="19" t="s">
        <v>30</v>
      </c>
      <c r="B5" s="20" t="s">
        <v>2</v>
      </c>
      <c r="C5" s="20" t="s">
        <v>13</v>
      </c>
      <c r="D5" s="21" t="s">
        <v>4</v>
      </c>
    </row>
    <row r="6" spans="1:4" ht="39.950000000000003" customHeight="1" thickTop="1" x14ac:dyDescent="0.3">
      <c r="A6" s="22">
        <v>1</v>
      </c>
      <c r="B6" s="23" t="s">
        <v>5</v>
      </c>
      <c r="C6" s="24">
        <v>73</v>
      </c>
      <c r="D6" s="25"/>
    </row>
    <row r="7" spans="1:4" ht="39.950000000000003" customHeight="1" x14ac:dyDescent="0.3">
      <c r="A7" s="7">
        <v>2</v>
      </c>
      <c r="B7" s="3" t="s">
        <v>6</v>
      </c>
      <c r="C7" s="26">
        <v>69</v>
      </c>
      <c r="D7" s="2"/>
    </row>
    <row r="8" spans="1:4" ht="39.950000000000003" customHeight="1" x14ac:dyDescent="0.3">
      <c r="A8" s="7">
        <v>3</v>
      </c>
      <c r="B8" s="3" t="s">
        <v>7</v>
      </c>
      <c r="C8" s="26">
        <v>70</v>
      </c>
      <c r="D8" s="2"/>
    </row>
    <row r="9" spans="1:4" ht="39.950000000000003" customHeight="1" x14ac:dyDescent="0.3">
      <c r="A9" s="7">
        <v>4</v>
      </c>
      <c r="B9" s="3" t="s">
        <v>8</v>
      </c>
      <c r="C9" s="26">
        <v>76</v>
      </c>
      <c r="D9" s="2" t="s">
        <v>32</v>
      </c>
    </row>
    <row r="10" spans="1:4" ht="39.950000000000003" customHeight="1" x14ac:dyDescent="0.3">
      <c r="A10" s="7">
        <v>5</v>
      </c>
      <c r="B10" s="3" t="s">
        <v>9</v>
      </c>
      <c r="C10" s="26">
        <v>71</v>
      </c>
      <c r="D10" s="2"/>
    </row>
    <row r="11" spans="1:4" ht="39.950000000000003" customHeight="1" x14ac:dyDescent="0.3">
      <c r="A11" s="7">
        <v>6</v>
      </c>
      <c r="B11" s="3" t="s">
        <v>10</v>
      </c>
      <c r="C11" s="26">
        <v>74</v>
      </c>
      <c r="D11" s="2"/>
    </row>
    <row r="12" spans="1:4" ht="39.950000000000003" customHeight="1" x14ac:dyDescent="0.3">
      <c r="A12" s="7">
        <v>7</v>
      </c>
      <c r="B12" s="3" t="s">
        <v>11</v>
      </c>
      <c r="C12" s="26">
        <v>68</v>
      </c>
      <c r="D12" s="2" t="s">
        <v>31</v>
      </c>
    </row>
    <row r="13" spans="1:4" ht="47.25" customHeight="1" x14ac:dyDescent="0.3">
      <c r="A13" s="38" t="s">
        <v>12</v>
      </c>
      <c r="B13" s="39"/>
      <c r="C13" s="27">
        <f>SUM(C6+C7+C8+C10+C11)</f>
        <v>357</v>
      </c>
      <c r="D13" s="2"/>
    </row>
    <row r="14" spans="1:4" ht="39.950000000000003" customHeight="1" thickBot="1" x14ac:dyDescent="0.35">
      <c r="A14" s="30" t="s">
        <v>33</v>
      </c>
      <c r="B14" s="31"/>
      <c r="C14" s="28">
        <f>ROUND((SUM(C6:C12)-MAX(C6:C12)-MIN(C6:C12))/((COUNT(C6:C12)-2)),4)</f>
        <v>71.400000000000006</v>
      </c>
      <c r="D14" s="4" t="s">
        <v>34</v>
      </c>
    </row>
    <row r="15" spans="1:4" ht="48.75" customHeight="1" x14ac:dyDescent="0.3">
      <c r="A15" s="32" t="s">
        <v>14</v>
      </c>
      <c r="B15" s="33"/>
      <c r="C15" s="33"/>
      <c r="D15" s="34"/>
    </row>
  </sheetData>
  <mergeCells count="6">
    <mergeCell ref="A15:D15"/>
    <mergeCell ref="A1:D1"/>
    <mergeCell ref="A3:B3"/>
    <mergeCell ref="C3:D3"/>
    <mergeCell ref="A13:B13"/>
    <mergeCell ref="A14:B14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2FABA-1E1E-464D-B350-EB3934AA4A36}">
  <sheetPr>
    <pageSetUpPr fitToPage="1"/>
  </sheetPr>
  <dimension ref="A1:M16"/>
  <sheetViews>
    <sheetView zoomScale="80" zoomScaleNormal="80" workbookViewId="0">
      <selection activeCell="F15" sqref="F15"/>
    </sheetView>
  </sheetViews>
  <sheetFormatPr defaultRowHeight="16.5" x14ac:dyDescent="0.3"/>
  <cols>
    <col min="1" max="1" width="8" customWidth="1"/>
    <col min="2" max="2" width="13.125" bestFit="1" customWidth="1"/>
    <col min="3" max="3" width="13.75" bestFit="1" customWidth="1"/>
    <col min="4" max="4" width="17.25" customWidth="1"/>
    <col min="5" max="5" width="15.125" bestFit="1" customWidth="1"/>
    <col min="6" max="6" width="16.875" bestFit="1" customWidth="1"/>
    <col min="7" max="7" width="20.25" customWidth="1"/>
    <col min="8" max="8" width="17.625" bestFit="1" customWidth="1"/>
    <col min="9" max="9" width="13.75" customWidth="1"/>
    <col min="10" max="10" width="20.875" customWidth="1"/>
  </cols>
  <sheetData>
    <row r="1" spans="1:13" ht="45" customHeight="1" x14ac:dyDescent="0.3">
      <c r="A1" s="35" t="s">
        <v>27</v>
      </c>
      <c r="B1" s="35"/>
      <c r="C1" s="35"/>
      <c r="D1" s="35"/>
      <c r="E1" s="35"/>
      <c r="F1" s="35"/>
      <c r="G1" s="35"/>
      <c r="H1" s="35"/>
      <c r="I1" s="35"/>
      <c r="J1" s="35"/>
    </row>
    <row r="2" spans="1:13" ht="35.1" customHeight="1" thickBot="1" x14ac:dyDescent="0.35">
      <c r="H2" s="40" t="s">
        <v>28</v>
      </c>
      <c r="I2" s="40"/>
      <c r="J2" s="40"/>
    </row>
    <row r="3" spans="1:13" ht="35.1" customHeight="1" thickBot="1" x14ac:dyDescent="0.35">
      <c r="A3" s="36" t="s">
        <v>3</v>
      </c>
      <c r="B3" s="37"/>
      <c r="C3" s="36" t="s">
        <v>15</v>
      </c>
      <c r="D3" s="41"/>
      <c r="E3" s="41"/>
      <c r="F3" s="41"/>
      <c r="G3" s="41"/>
      <c r="H3" s="41"/>
      <c r="I3" s="41"/>
      <c r="J3" s="37"/>
    </row>
    <row r="4" spans="1:13" ht="35.1" customHeight="1" thickBot="1" x14ac:dyDescent="0.35"/>
    <row r="5" spans="1:13" ht="35.1" customHeight="1" x14ac:dyDescent="0.3">
      <c r="A5" s="42" t="s">
        <v>1</v>
      </c>
      <c r="B5" s="44" t="s">
        <v>2</v>
      </c>
      <c r="C5" s="46" t="s">
        <v>17</v>
      </c>
      <c r="D5" s="47"/>
      <c r="E5" s="46" t="s">
        <v>18</v>
      </c>
      <c r="F5" s="48"/>
      <c r="G5" s="48"/>
      <c r="H5" s="47"/>
      <c r="I5" s="16"/>
      <c r="J5" s="49" t="s">
        <v>4</v>
      </c>
    </row>
    <row r="6" spans="1:13" ht="35.1" customHeight="1" x14ac:dyDescent="0.3">
      <c r="A6" s="43"/>
      <c r="B6" s="45"/>
      <c r="C6" s="13" t="s">
        <v>19</v>
      </c>
      <c r="D6" s="17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5" t="s">
        <v>25</v>
      </c>
      <c r="J6" s="50"/>
    </row>
    <row r="7" spans="1:13" ht="39.950000000000003" customHeight="1" x14ac:dyDescent="0.3">
      <c r="A7" s="7">
        <v>1</v>
      </c>
      <c r="B7" s="3" t="s">
        <v>5</v>
      </c>
      <c r="C7" s="8">
        <v>7.6</v>
      </c>
      <c r="D7" s="8">
        <v>1.4</v>
      </c>
      <c r="E7" s="8">
        <v>9</v>
      </c>
      <c r="F7" s="8">
        <v>19</v>
      </c>
      <c r="G7" s="8">
        <v>27</v>
      </c>
      <c r="H7" s="8">
        <v>9</v>
      </c>
      <c r="I7" s="12">
        <f>SUM(C7:H7)</f>
        <v>73</v>
      </c>
      <c r="J7" s="6"/>
      <c r="K7" s="29"/>
      <c r="M7" s="1"/>
    </row>
    <row r="8" spans="1:13" ht="39.950000000000003" customHeight="1" x14ac:dyDescent="0.3">
      <c r="A8" s="7">
        <v>2</v>
      </c>
      <c r="B8" s="3" t="s">
        <v>6</v>
      </c>
      <c r="C8" s="8">
        <v>7.6</v>
      </c>
      <c r="D8" s="8">
        <v>1.4</v>
      </c>
      <c r="E8" s="8">
        <v>8</v>
      </c>
      <c r="F8" s="8">
        <v>17</v>
      </c>
      <c r="G8" s="8">
        <v>27</v>
      </c>
      <c r="H8" s="8">
        <v>8</v>
      </c>
      <c r="I8" s="12">
        <f t="shared" ref="I8:I13" si="0">SUM(C8:H8)</f>
        <v>69</v>
      </c>
      <c r="J8" s="6"/>
    </row>
    <row r="9" spans="1:13" ht="39.950000000000003" customHeight="1" x14ac:dyDescent="0.3">
      <c r="A9" s="7">
        <v>3</v>
      </c>
      <c r="B9" s="3" t="s">
        <v>7</v>
      </c>
      <c r="C9" s="8">
        <v>7.6</v>
      </c>
      <c r="D9" s="8">
        <v>1.4</v>
      </c>
      <c r="E9" s="8">
        <v>9</v>
      </c>
      <c r="F9" s="8">
        <v>18</v>
      </c>
      <c r="G9" s="8">
        <v>25</v>
      </c>
      <c r="H9" s="8">
        <v>9</v>
      </c>
      <c r="I9" s="12">
        <f t="shared" si="0"/>
        <v>70</v>
      </c>
      <c r="J9" s="6"/>
    </row>
    <row r="10" spans="1:13" ht="39.950000000000003" customHeight="1" x14ac:dyDescent="0.3">
      <c r="A10" s="7">
        <v>4</v>
      </c>
      <c r="B10" s="3" t="s">
        <v>8</v>
      </c>
      <c r="C10" s="8">
        <v>7.6</v>
      </c>
      <c r="D10" s="8">
        <v>1.4</v>
      </c>
      <c r="E10" s="8">
        <v>10</v>
      </c>
      <c r="F10" s="8">
        <v>18</v>
      </c>
      <c r="G10" s="8">
        <v>29</v>
      </c>
      <c r="H10" s="8">
        <v>10</v>
      </c>
      <c r="I10" s="12">
        <f t="shared" si="0"/>
        <v>76</v>
      </c>
      <c r="J10" s="6" t="s">
        <v>32</v>
      </c>
    </row>
    <row r="11" spans="1:13" ht="39.950000000000003" customHeight="1" x14ac:dyDescent="0.3">
      <c r="A11" s="7">
        <v>5</v>
      </c>
      <c r="B11" s="3" t="s">
        <v>9</v>
      </c>
      <c r="C11" s="8">
        <v>7.6</v>
      </c>
      <c r="D11" s="12">
        <v>1.4</v>
      </c>
      <c r="E11" s="12">
        <v>9</v>
      </c>
      <c r="F11" s="12">
        <v>17</v>
      </c>
      <c r="G11" s="12">
        <v>27</v>
      </c>
      <c r="H11" s="12">
        <v>9</v>
      </c>
      <c r="I11" s="12">
        <f t="shared" si="0"/>
        <v>71</v>
      </c>
      <c r="J11" s="6"/>
    </row>
    <row r="12" spans="1:13" ht="39.950000000000003" customHeight="1" x14ac:dyDescent="0.3">
      <c r="A12" s="7">
        <v>6</v>
      </c>
      <c r="B12" s="3" t="s">
        <v>10</v>
      </c>
      <c r="C12" s="8">
        <v>7.6</v>
      </c>
      <c r="D12" s="12">
        <v>1.4</v>
      </c>
      <c r="E12" s="12">
        <v>10</v>
      </c>
      <c r="F12" s="12">
        <v>19</v>
      </c>
      <c r="G12" s="12">
        <v>27</v>
      </c>
      <c r="H12" s="12">
        <v>9</v>
      </c>
      <c r="I12" s="12">
        <f t="shared" si="0"/>
        <v>74</v>
      </c>
      <c r="J12" s="6"/>
    </row>
    <row r="13" spans="1:13" ht="39.950000000000003" customHeight="1" x14ac:dyDescent="0.3">
      <c r="A13" s="7">
        <v>7</v>
      </c>
      <c r="B13" s="3" t="s">
        <v>11</v>
      </c>
      <c r="C13" s="8">
        <v>7.6</v>
      </c>
      <c r="D13" s="12">
        <v>1.4</v>
      </c>
      <c r="E13" s="12">
        <v>8</v>
      </c>
      <c r="F13" s="12">
        <v>16</v>
      </c>
      <c r="G13" s="12">
        <v>26</v>
      </c>
      <c r="H13" s="12">
        <v>9</v>
      </c>
      <c r="I13" s="12">
        <f t="shared" si="0"/>
        <v>68</v>
      </c>
      <c r="J13" s="6" t="s">
        <v>31</v>
      </c>
    </row>
    <row r="15" spans="1:13" ht="17.25" x14ac:dyDescent="0.3">
      <c r="D15" s="9"/>
      <c r="E15" s="9"/>
      <c r="F15" s="9"/>
      <c r="G15" s="9"/>
      <c r="H15" s="9"/>
      <c r="I15" s="9"/>
      <c r="J15" s="10"/>
    </row>
    <row r="16" spans="1:13" ht="17.25" x14ac:dyDescent="0.3">
      <c r="D16" s="11"/>
      <c r="E16" s="11"/>
      <c r="F16" s="11"/>
      <c r="G16" s="11"/>
      <c r="H16" s="11"/>
      <c r="I16" s="11"/>
      <c r="J16" s="11"/>
    </row>
  </sheetData>
  <mergeCells count="9">
    <mergeCell ref="H2:J2"/>
    <mergeCell ref="A1:J1"/>
    <mergeCell ref="A3:B3"/>
    <mergeCell ref="C3:J3"/>
    <mergeCell ref="A5:A6"/>
    <mergeCell ref="B5:B6"/>
    <mergeCell ref="C5:D5"/>
    <mergeCell ref="E5:H5"/>
    <mergeCell ref="J5:J6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AC8D-0159-4496-A3C9-48F5BB6DBCB6}">
  <sheetPr>
    <pageSetUpPr fitToPage="1"/>
  </sheetPr>
  <dimension ref="A1:D15"/>
  <sheetViews>
    <sheetView zoomScale="80" zoomScaleNormal="80" workbookViewId="0">
      <selection activeCell="C19" sqref="C19"/>
    </sheetView>
  </sheetViews>
  <sheetFormatPr defaultRowHeight="16.5" x14ac:dyDescent="0.3"/>
  <cols>
    <col min="1" max="1" width="8" customWidth="1"/>
    <col min="2" max="2" width="38" customWidth="1"/>
    <col min="3" max="3" width="48" customWidth="1"/>
    <col min="4" max="4" width="20.875" customWidth="1"/>
  </cols>
  <sheetData>
    <row r="1" spans="1:4" ht="45" customHeight="1" x14ac:dyDescent="0.3">
      <c r="A1" s="35" t="s">
        <v>0</v>
      </c>
      <c r="B1" s="35"/>
      <c r="C1" s="35"/>
      <c r="D1" s="35"/>
    </row>
    <row r="2" spans="1:4" ht="35.1" customHeight="1" thickBot="1" x14ac:dyDescent="0.35">
      <c r="D2" s="18"/>
    </row>
    <row r="3" spans="1:4" ht="35.1" customHeight="1" thickBot="1" x14ac:dyDescent="0.35">
      <c r="A3" s="36" t="s">
        <v>29</v>
      </c>
      <c r="B3" s="37"/>
      <c r="C3" s="36" t="s">
        <v>16</v>
      </c>
      <c r="D3" s="37"/>
    </row>
    <row r="4" spans="1:4" ht="35.1" customHeight="1" thickBot="1" x14ac:dyDescent="0.35"/>
    <row r="5" spans="1:4" ht="35.1" customHeight="1" thickBot="1" x14ac:dyDescent="0.35">
      <c r="A5" s="19" t="s">
        <v>30</v>
      </c>
      <c r="B5" s="20" t="s">
        <v>2</v>
      </c>
      <c r="C5" s="20" t="s">
        <v>13</v>
      </c>
      <c r="D5" s="21" t="s">
        <v>4</v>
      </c>
    </row>
    <row r="6" spans="1:4" ht="39.950000000000003" customHeight="1" thickTop="1" x14ac:dyDescent="0.3">
      <c r="A6" s="22">
        <v>1</v>
      </c>
      <c r="B6" s="23" t="s">
        <v>5</v>
      </c>
      <c r="C6" s="24">
        <v>67</v>
      </c>
      <c r="D6" s="25"/>
    </row>
    <row r="7" spans="1:4" ht="39.950000000000003" customHeight="1" x14ac:dyDescent="0.3">
      <c r="A7" s="7">
        <v>2</v>
      </c>
      <c r="B7" s="3" t="s">
        <v>6</v>
      </c>
      <c r="C7" s="26">
        <v>64</v>
      </c>
      <c r="D7" s="2"/>
    </row>
    <row r="8" spans="1:4" ht="39.950000000000003" customHeight="1" x14ac:dyDescent="0.3">
      <c r="A8" s="7">
        <v>3</v>
      </c>
      <c r="B8" s="3" t="s">
        <v>7</v>
      </c>
      <c r="C8" s="26">
        <v>62</v>
      </c>
      <c r="D8" s="2" t="s">
        <v>31</v>
      </c>
    </row>
    <row r="9" spans="1:4" ht="39.950000000000003" customHeight="1" x14ac:dyDescent="0.3">
      <c r="A9" s="7">
        <v>4</v>
      </c>
      <c r="B9" s="3" t="s">
        <v>8</v>
      </c>
      <c r="C9" s="26">
        <v>72</v>
      </c>
      <c r="D9" s="2" t="s">
        <v>32</v>
      </c>
    </row>
    <row r="10" spans="1:4" ht="39.950000000000003" customHeight="1" x14ac:dyDescent="0.3">
      <c r="A10" s="7">
        <v>5</v>
      </c>
      <c r="B10" s="3" t="s">
        <v>9</v>
      </c>
      <c r="C10" s="26">
        <v>69</v>
      </c>
      <c r="D10" s="2"/>
    </row>
    <row r="11" spans="1:4" ht="39.950000000000003" customHeight="1" x14ac:dyDescent="0.3">
      <c r="A11" s="7">
        <v>6</v>
      </c>
      <c r="B11" s="3" t="s">
        <v>10</v>
      </c>
      <c r="C11" s="26">
        <v>72</v>
      </c>
      <c r="D11" s="2"/>
    </row>
    <row r="12" spans="1:4" ht="39.950000000000003" customHeight="1" x14ac:dyDescent="0.3">
      <c r="A12" s="7">
        <v>7</v>
      </c>
      <c r="B12" s="3" t="s">
        <v>11</v>
      </c>
      <c r="C12" s="26">
        <v>71</v>
      </c>
      <c r="D12" s="2"/>
    </row>
    <row r="13" spans="1:4" ht="47.25" customHeight="1" x14ac:dyDescent="0.3">
      <c r="A13" s="38" t="s">
        <v>12</v>
      </c>
      <c r="B13" s="39"/>
      <c r="C13" s="27">
        <f>SUM(C6+C7+C10+C11+C12)</f>
        <v>343</v>
      </c>
      <c r="D13" s="2"/>
    </row>
    <row r="14" spans="1:4" ht="39.950000000000003" customHeight="1" thickBot="1" x14ac:dyDescent="0.35">
      <c r="A14" s="30" t="s">
        <v>33</v>
      </c>
      <c r="B14" s="31"/>
      <c r="C14" s="28">
        <f>ROUND((SUM(C6:C12)-MAX(C6:C12)-MIN(C6:C12))/((COUNT(C6:C12)-2)),4)</f>
        <v>68.599999999999994</v>
      </c>
      <c r="D14" s="4" t="s">
        <v>34</v>
      </c>
    </row>
    <row r="15" spans="1:4" ht="48.75" customHeight="1" x14ac:dyDescent="0.3">
      <c r="A15" s="32" t="s">
        <v>14</v>
      </c>
      <c r="B15" s="33"/>
      <c r="C15" s="33"/>
      <c r="D15" s="34"/>
    </row>
  </sheetData>
  <mergeCells count="6">
    <mergeCell ref="A15:D15"/>
    <mergeCell ref="A1:D1"/>
    <mergeCell ref="A3:B3"/>
    <mergeCell ref="C3:D3"/>
    <mergeCell ref="A13:B13"/>
    <mergeCell ref="A14:B14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1AE92-4AB4-41B2-A61E-FC0763871674}">
  <sheetPr>
    <pageSetUpPr fitToPage="1"/>
  </sheetPr>
  <dimension ref="A1:M16"/>
  <sheetViews>
    <sheetView zoomScale="80" zoomScaleNormal="80" workbookViewId="0">
      <selection activeCell="J11" sqref="J11"/>
    </sheetView>
  </sheetViews>
  <sheetFormatPr defaultRowHeight="16.5" x14ac:dyDescent="0.3"/>
  <cols>
    <col min="1" max="1" width="8" customWidth="1"/>
    <col min="2" max="2" width="13.125" bestFit="1" customWidth="1"/>
    <col min="3" max="3" width="13.75" bestFit="1" customWidth="1"/>
    <col min="4" max="4" width="17.25" customWidth="1"/>
    <col min="5" max="5" width="15.125" bestFit="1" customWidth="1"/>
    <col min="6" max="6" width="16.875" bestFit="1" customWidth="1"/>
    <col min="7" max="7" width="20.25" customWidth="1"/>
    <col min="8" max="8" width="17.625" bestFit="1" customWidth="1"/>
    <col min="9" max="9" width="13.75" customWidth="1"/>
    <col min="10" max="10" width="20.875" customWidth="1"/>
  </cols>
  <sheetData>
    <row r="1" spans="1:13" ht="45" customHeight="1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3" ht="35.1" customHeight="1" thickBot="1" x14ac:dyDescent="0.35">
      <c r="J2" s="5"/>
    </row>
    <row r="3" spans="1:13" ht="35.1" customHeight="1" thickBot="1" x14ac:dyDescent="0.35">
      <c r="A3" s="36" t="s">
        <v>3</v>
      </c>
      <c r="B3" s="37"/>
      <c r="C3" s="36" t="s">
        <v>16</v>
      </c>
      <c r="D3" s="41"/>
      <c r="E3" s="41"/>
      <c r="F3" s="41"/>
      <c r="G3" s="41"/>
      <c r="H3" s="41"/>
      <c r="I3" s="41"/>
      <c r="J3" s="37"/>
    </row>
    <row r="4" spans="1:13" ht="35.1" customHeight="1" thickBot="1" x14ac:dyDescent="0.35"/>
    <row r="5" spans="1:13" ht="35.1" customHeight="1" x14ac:dyDescent="0.3">
      <c r="A5" s="42" t="s">
        <v>1</v>
      </c>
      <c r="B5" s="44" t="s">
        <v>2</v>
      </c>
      <c r="C5" s="46" t="s">
        <v>17</v>
      </c>
      <c r="D5" s="47"/>
      <c r="E5" s="46" t="s">
        <v>18</v>
      </c>
      <c r="F5" s="48"/>
      <c r="G5" s="48"/>
      <c r="H5" s="47"/>
      <c r="I5" s="14"/>
      <c r="J5" s="49" t="s">
        <v>4</v>
      </c>
    </row>
    <row r="6" spans="1:13" ht="35.1" customHeight="1" x14ac:dyDescent="0.3">
      <c r="A6" s="43"/>
      <c r="B6" s="45"/>
      <c r="C6" s="13" t="s">
        <v>19</v>
      </c>
      <c r="D6" s="17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5" t="s">
        <v>25</v>
      </c>
      <c r="J6" s="50"/>
    </row>
    <row r="7" spans="1:13" ht="39.950000000000003" customHeight="1" x14ac:dyDescent="0.3">
      <c r="A7" s="7">
        <v>1</v>
      </c>
      <c r="B7" s="3" t="s">
        <v>5</v>
      </c>
      <c r="C7" s="8">
        <v>7.6</v>
      </c>
      <c r="D7" s="8">
        <v>1.4</v>
      </c>
      <c r="E7" s="8">
        <v>8</v>
      </c>
      <c r="F7" s="8">
        <v>18</v>
      </c>
      <c r="G7" s="8">
        <v>24</v>
      </c>
      <c r="H7" s="8">
        <v>8</v>
      </c>
      <c r="I7" s="12">
        <f>SUM(C7:H7)</f>
        <v>67</v>
      </c>
      <c r="J7" s="6"/>
      <c r="M7" s="1"/>
    </row>
    <row r="8" spans="1:13" ht="39.950000000000003" customHeight="1" x14ac:dyDescent="0.3">
      <c r="A8" s="7">
        <v>2</v>
      </c>
      <c r="B8" s="3" t="s">
        <v>6</v>
      </c>
      <c r="C8" s="8">
        <v>7.6</v>
      </c>
      <c r="D8" s="8">
        <v>1.4</v>
      </c>
      <c r="E8" s="8">
        <v>7</v>
      </c>
      <c r="F8" s="8">
        <v>16</v>
      </c>
      <c r="G8" s="8">
        <v>24</v>
      </c>
      <c r="H8" s="8">
        <v>8</v>
      </c>
      <c r="I8" s="12">
        <f t="shared" ref="I8:I13" si="0">SUM(C8:H8)</f>
        <v>64</v>
      </c>
      <c r="J8" s="6"/>
    </row>
    <row r="9" spans="1:13" ht="39.950000000000003" customHeight="1" x14ac:dyDescent="0.3">
      <c r="A9" s="7">
        <v>3</v>
      </c>
      <c r="B9" s="3" t="s">
        <v>7</v>
      </c>
      <c r="C9" s="8">
        <v>7.6</v>
      </c>
      <c r="D9" s="8">
        <v>2</v>
      </c>
      <c r="E9" s="8">
        <v>8</v>
      </c>
      <c r="F9" s="8">
        <v>13</v>
      </c>
      <c r="G9" s="8">
        <v>23</v>
      </c>
      <c r="H9" s="8">
        <v>9</v>
      </c>
      <c r="I9" s="12">
        <f t="shared" si="0"/>
        <v>62.6</v>
      </c>
      <c r="J9" s="6" t="s">
        <v>31</v>
      </c>
    </row>
    <row r="10" spans="1:13" ht="39.950000000000003" customHeight="1" x14ac:dyDescent="0.3">
      <c r="A10" s="7">
        <v>4</v>
      </c>
      <c r="B10" s="3" t="s">
        <v>8</v>
      </c>
      <c r="C10" s="8">
        <v>7.6</v>
      </c>
      <c r="D10" s="8">
        <v>1.4</v>
      </c>
      <c r="E10" s="8">
        <v>9</v>
      </c>
      <c r="F10" s="8">
        <v>18</v>
      </c>
      <c r="G10" s="8">
        <v>27</v>
      </c>
      <c r="H10" s="8">
        <v>9</v>
      </c>
      <c r="I10" s="12">
        <f t="shared" si="0"/>
        <v>72</v>
      </c>
      <c r="J10" s="6" t="s">
        <v>32</v>
      </c>
    </row>
    <row r="11" spans="1:13" ht="39.950000000000003" customHeight="1" x14ac:dyDescent="0.3">
      <c r="A11" s="7">
        <v>5</v>
      </c>
      <c r="B11" s="3" t="s">
        <v>9</v>
      </c>
      <c r="C11" s="8">
        <v>7.6</v>
      </c>
      <c r="D11" s="12">
        <v>1.4</v>
      </c>
      <c r="E11" s="12">
        <v>8</v>
      </c>
      <c r="F11" s="12">
        <v>17</v>
      </c>
      <c r="G11" s="12">
        <v>27</v>
      </c>
      <c r="H11" s="12">
        <v>8</v>
      </c>
      <c r="I11" s="12">
        <f t="shared" si="0"/>
        <v>69</v>
      </c>
      <c r="J11" s="6"/>
    </row>
    <row r="12" spans="1:13" ht="39.950000000000003" customHeight="1" x14ac:dyDescent="0.3">
      <c r="A12" s="7">
        <v>6</v>
      </c>
      <c r="B12" s="3" t="s">
        <v>10</v>
      </c>
      <c r="C12" s="8">
        <v>7.6</v>
      </c>
      <c r="D12" s="12">
        <v>1.4</v>
      </c>
      <c r="E12" s="12">
        <v>10</v>
      </c>
      <c r="F12" s="12">
        <v>19</v>
      </c>
      <c r="G12" s="12">
        <v>26</v>
      </c>
      <c r="H12" s="12">
        <v>8</v>
      </c>
      <c r="I12" s="12">
        <f t="shared" si="0"/>
        <v>72</v>
      </c>
      <c r="J12" s="6"/>
      <c r="K12" s="29"/>
    </row>
    <row r="13" spans="1:13" ht="39.950000000000003" customHeight="1" x14ac:dyDescent="0.3">
      <c r="A13" s="7">
        <v>7</v>
      </c>
      <c r="B13" s="3" t="s">
        <v>11</v>
      </c>
      <c r="C13" s="8">
        <v>7.6</v>
      </c>
      <c r="D13" s="12">
        <v>1.4</v>
      </c>
      <c r="E13" s="12">
        <v>8</v>
      </c>
      <c r="F13" s="12">
        <v>18</v>
      </c>
      <c r="G13" s="12">
        <v>27</v>
      </c>
      <c r="H13" s="12">
        <v>9</v>
      </c>
      <c r="I13" s="12">
        <f t="shared" si="0"/>
        <v>71</v>
      </c>
      <c r="J13" s="6"/>
    </row>
    <row r="15" spans="1:13" ht="17.25" x14ac:dyDescent="0.3">
      <c r="D15" s="9"/>
      <c r="E15" s="9"/>
      <c r="F15" s="9"/>
      <c r="G15" s="9"/>
      <c r="H15" s="9"/>
      <c r="I15" s="9"/>
      <c r="J15" s="10"/>
    </row>
    <row r="16" spans="1:13" ht="17.25" x14ac:dyDescent="0.3">
      <c r="D16" s="11"/>
      <c r="E16" s="11"/>
      <c r="F16" s="11"/>
      <c r="G16" s="11"/>
      <c r="H16" s="11"/>
      <c r="I16" s="11"/>
      <c r="J16" s="11"/>
    </row>
  </sheetData>
  <mergeCells count="8">
    <mergeCell ref="A1:J1"/>
    <mergeCell ref="A3:B3"/>
    <mergeCell ref="C3:J3"/>
    <mergeCell ref="A5:A6"/>
    <mergeCell ref="B5:B6"/>
    <mergeCell ref="C5:D5"/>
    <mergeCell ref="E5:H5"/>
    <mergeCell ref="J5:J6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25D7-ADB5-41F6-9223-3ACAAABBF8C7}">
  <sheetPr>
    <pageSetUpPr fitToPage="1"/>
  </sheetPr>
  <dimension ref="A1:D15"/>
  <sheetViews>
    <sheetView zoomScale="80" zoomScaleNormal="80" workbookViewId="0">
      <selection activeCell="C6" sqref="C6"/>
    </sheetView>
  </sheetViews>
  <sheetFormatPr defaultRowHeight="16.5" x14ac:dyDescent="0.3"/>
  <cols>
    <col min="1" max="1" width="8" customWidth="1"/>
    <col min="2" max="2" width="38" customWidth="1"/>
    <col min="3" max="3" width="48" customWidth="1"/>
    <col min="4" max="4" width="20.875" customWidth="1"/>
  </cols>
  <sheetData>
    <row r="1" spans="1:4" ht="45" customHeight="1" x14ac:dyDescent="0.3">
      <c r="A1" s="35" t="s">
        <v>0</v>
      </c>
      <c r="B1" s="35"/>
      <c r="C1" s="35"/>
      <c r="D1" s="35"/>
    </row>
    <row r="2" spans="1:4" ht="35.1" customHeight="1" thickBot="1" x14ac:dyDescent="0.35">
      <c r="D2" s="18"/>
    </row>
    <row r="3" spans="1:4" ht="35.1" customHeight="1" thickBot="1" x14ac:dyDescent="0.35">
      <c r="A3" s="36" t="s">
        <v>29</v>
      </c>
      <c r="B3" s="37"/>
      <c r="C3" s="36" t="s">
        <v>26</v>
      </c>
      <c r="D3" s="37"/>
    </row>
    <row r="4" spans="1:4" ht="35.1" customHeight="1" thickBot="1" x14ac:dyDescent="0.35"/>
    <row r="5" spans="1:4" ht="35.1" customHeight="1" thickBot="1" x14ac:dyDescent="0.35">
      <c r="A5" s="19" t="s">
        <v>30</v>
      </c>
      <c r="B5" s="20" t="s">
        <v>2</v>
      </c>
      <c r="C5" s="20" t="s">
        <v>13</v>
      </c>
      <c r="D5" s="21" t="s">
        <v>4</v>
      </c>
    </row>
    <row r="6" spans="1:4" ht="39.950000000000003" customHeight="1" thickTop="1" x14ac:dyDescent="0.3">
      <c r="A6" s="22">
        <v>1</v>
      </c>
      <c r="B6" s="23" t="s">
        <v>5</v>
      </c>
      <c r="C6" s="24">
        <v>60.6</v>
      </c>
      <c r="D6" s="25" t="s">
        <v>31</v>
      </c>
    </row>
    <row r="7" spans="1:4" ht="39.950000000000003" customHeight="1" x14ac:dyDescent="0.3">
      <c r="A7" s="7">
        <v>2</v>
      </c>
      <c r="B7" s="3" t="s">
        <v>6</v>
      </c>
      <c r="C7" s="26">
        <v>68.099999999999994</v>
      </c>
      <c r="D7" s="2"/>
    </row>
    <row r="8" spans="1:4" ht="39.950000000000003" customHeight="1" x14ac:dyDescent="0.3">
      <c r="A8" s="7">
        <v>3</v>
      </c>
      <c r="B8" s="3" t="s">
        <v>7</v>
      </c>
      <c r="C8" s="26">
        <v>62.6</v>
      </c>
      <c r="D8" s="2"/>
    </row>
    <row r="9" spans="1:4" ht="39.950000000000003" customHeight="1" x14ac:dyDescent="0.3">
      <c r="A9" s="7">
        <v>4</v>
      </c>
      <c r="B9" s="3" t="s">
        <v>8</v>
      </c>
      <c r="C9" s="26">
        <v>69.099999999999994</v>
      </c>
      <c r="D9" s="2"/>
    </row>
    <row r="10" spans="1:4" ht="39.950000000000003" customHeight="1" x14ac:dyDescent="0.3">
      <c r="A10" s="7">
        <v>5</v>
      </c>
      <c r="B10" s="3" t="s">
        <v>9</v>
      </c>
      <c r="C10" s="26">
        <v>73.599999999999994</v>
      </c>
      <c r="D10" s="2" t="s">
        <v>32</v>
      </c>
    </row>
    <row r="11" spans="1:4" ht="39.950000000000003" customHeight="1" x14ac:dyDescent="0.3">
      <c r="A11" s="7">
        <v>6</v>
      </c>
      <c r="B11" s="3" t="s">
        <v>10</v>
      </c>
      <c r="C11" s="26">
        <v>70.599999999999994</v>
      </c>
      <c r="D11" s="2"/>
    </row>
    <row r="12" spans="1:4" ht="39.950000000000003" customHeight="1" x14ac:dyDescent="0.3">
      <c r="A12" s="7">
        <v>7</v>
      </c>
      <c r="B12" s="3" t="s">
        <v>11</v>
      </c>
      <c r="C12" s="26">
        <v>70.599999999999994</v>
      </c>
      <c r="D12" s="2"/>
    </row>
    <row r="13" spans="1:4" ht="47.25" customHeight="1" x14ac:dyDescent="0.3">
      <c r="A13" s="38" t="s">
        <v>12</v>
      </c>
      <c r="B13" s="39"/>
      <c r="C13" s="27">
        <f>SUM(C7+C8+C9+C11+C12)</f>
        <v>341</v>
      </c>
      <c r="D13" s="2"/>
    </row>
    <row r="14" spans="1:4" ht="39.950000000000003" customHeight="1" thickBot="1" x14ac:dyDescent="0.35">
      <c r="A14" s="30" t="s">
        <v>33</v>
      </c>
      <c r="B14" s="31"/>
      <c r="C14" s="28">
        <f>ROUND((SUM(C6:C12)-MAX(C6:C12)-MIN(C6:C12))/((COUNT(C6:C12)-2)),4)</f>
        <v>68.2</v>
      </c>
      <c r="D14" s="4" t="s">
        <v>34</v>
      </c>
    </row>
    <row r="15" spans="1:4" ht="48.75" customHeight="1" x14ac:dyDescent="0.3">
      <c r="A15" s="32" t="s">
        <v>14</v>
      </c>
      <c r="B15" s="33"/>
      <c r="C15" s="33"/>
      <c r="D15" s="34"/>
    </row>
  </sheetData>
  <mergeCells count="6">
    <mergeCell ref="A15:D15"/>
    <mergeCell ref="A1:D1"/>
    <mergeCell ref="A3:B3"/>
    <mergeCell ref="C3:D3"/>
    <mergeCell ref="A13:B13"/>
    <mergeCell ref="A14:B14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922B4-43DD-46DC-8E67-98BCB6D37D98}">
  <sheetPr>
    <pageSetUpPr fitToPage="1"/>
  </sheetPr>
  <dimension ref="A1:M16"/>
  <sheetViews>
    <sheetView zoomScale="80" zoomScaleNormal="80" workbookViewId="0">
      <selection activeCell="J12" sqref="J12"/>
    </sheetView>
  </sheetViews>
  <sheetFormatPr defaultRowHeight="16.5" x14ac:dyDescent="0.3"/>
  <cols>
    <col min="1" max="1" width="8" customWidth="1"/>
    <col min="2" max="2" width="13.125" bestFit="1" customWidth="1"/>
    <col min="3" max="3" width="13.75" bestFit="1" customWidth="1"/>
    <col min="4" max="4" width="17.25" customWidth="1"/>
    <col min="5" max="5" width="15.125" bestFit="1" customWidth="1"/>
    <col min="6" max="6" width="16.875" bestFit="1" customWidth="1"/>
    <col min="7" max="7" width="20.25" customWidth="1"/>
    <col min="8" max="8" width="17.625" bestFit="1" customWidth="1"/>
    <col min="9" max="9" width="13.75" customWidth="1"/>
    <col min="10" max="10" width="20.875" customWidth="1"/>
  </cols>
  <sheetData>
    <row r="1" spans="1:13" ht="45" customHeight="1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3" ht="35.1" customHeight="1" thickBot="1" x14ac:dyDescent="0.35">
      <c r="J2" s="5"/>
    </row>
    <row r="3" spans="1:13" ht="35.1" customHeight="1" thickBot="1" x14ac:dyDescent="0.35">
      <c r="A3" s="36" t="s">
        <v>3</v>
      </c>
      <c r="B3" s="37"/>
      <c r="C3" s="36" t="s">
        <v>26</v>
      </c>
      <c r="D3" s="41"/>
      <c r="E3" s="41"/>
      <c r="F3" s="41"/>
      <c r="G3" s="41"/>
      <c r="H3" s="41"/>
      <c r="I3" s="41"/>
      <c r="J3" s="37"/>
    </row>
    <row r="4" spans="1:13" ht="35.1" customHeight="1" thickBot="1" x14ac:dyDescent="0.35"/>
    <row r="5" spans="1:13" ht="35.1" customHeight="1" x14ac:dyDescent="0.3">
      <c r="A5" s="42" t="s">
        <v>1</v>
      </c>
      <c r="B5" s="44" t="s">
        <v>2</v>
      </c>
      <c r="C5" s="46" t="s">
        <v>17</v>
      </c>
      <c r="D5" s="47"/>
      <c r="E5" s="46" t="s">
        <v>18</v>
      </c>
      <c r="F5" s="48"/>
      <c r="G5" s="48"/>
      <c r="H5" s="47"/>
      <c r="I5" s="14"/>
      <c r="J5" s="49" t="s">
        <v>4</v>
      </c>
    </row>
    <row r="6" spans="1:13" ht="35.1" customHeight="1" x14ac:dyDescent="0.3">
      <c r="A6" s="43"/>
      <c r="B6" s="45"/>
      <c r="C6" s="13" t="s">
        <v>19</v>
      </c>
      <c r="D6" s="17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5" t="s">
        <v>25</v>
      </c>
      <c r="J6" s="50"/>
    </row>
    <row r="7" spans="1:13" ht="39.950000000000003" customHeight="1" x14ac:dyDescent="0.3">
      <c r="A7" s="7">
        <v>1</v>
      </c>
      <c r="B7" s="3" t="s">
        <v>5</v>
      </c>
      <c r="C7" s="8">
        <v>7.6</v>
      </c>
      <c r="D7" s="8">
        <v>2</v>
      </c>
      <c r="E7" s="8">
        <v>8</v>
      </c>
      <c r="F7" s="8">
        <v>15</v>
      </c>
      <c r="G7" s="8">
        <v>21</v>
      </c>
      <c r="H7" s="8">
        <v>7</v>
      </c>
      <c r="I7" s="12">
        <f>SUM(C7:H7)</f>
        <v>60.6</v>
      </c>
      <c r="J7" s="6" t="s">
        <v>31</v>
      </c>
      <c r="M7" s="1"/>
    </row>
    <row r="8" spans="1:13" ht="39.950000000000003" customHeight="1" x14ac:dyDescent="0.3">
      <c r="A8" s="7">
        <v>2</v>
      </c>
      <c r="B8" s="3" t="s">
        <v>6</v>
      </c>
      <c r="C8" s="8">
        <v>7.6</v>
      </c>
      <c r="D8" s="8">
        <v>2</v>
      </c>
      <c r="E8" s="8">
        <v>8</v>
      </c>
      <c r="F8" s="8">
        <v>16</v>
      </c>
      <c r="G8" s="8">
        <v>26.5</v>
      </c>
      <c r="H8" s="8">
        <v>8</v>
      </c>
      <c r="I8" s="12">
        <f t="shared" ref="I8:I13" si="0">SUM(C8:H8)</f>
        <v>68.099999999999994</v>
      </c>
      <c r="J8" s="6"/>
    </row>
    <row r="9" spans="1:13" ht="39.950000000000003" customHeight="1" x14ac:dyDescent="0.3">
      <c r="A9" s="7">
        <v>3</v>
      </c>
      <c r="B9" s="3" t="s">
        <v>7</v>
      </c>
      <c r="C9" s="8">
        <v>7.6</v>
      </c>
      <c r="D9" s="8">
        <v>2</v>
      </c>
      <c r="E9" s="8">
        <v>8</v>
      </c>
      <c r="F9" s="8">
        <v>13</v>
      </c>
      <c r="G9" s="8">
        <v>23</v>
      </c>
      <c r="H9" s="8">
        <v>9</v>
      </c>
      <c r="I9" s="12">
        <f t="shared" si="0"/>
        <v>62.6</v>
      </c>
      <c r="J9" s="6"/>
    </row>
    <row r="10" spans="1:13" ht="39.950000000000003" customHeight="1" x14ac:dyDescent="0.3">
      <c r="A10" s="7">
        <v>4</v>
      </c>
      <c r="B10" s="3" t="s">
        <v>8</v>
      </c>
      <c r="C10" s="8">
        <v>7.6</v>
      </c>
      <c r="D10" s="8">
        <v>2</v>
      </c>
      <c r="E10" s="8">
        <v>8.5</v>
      </c>
      <c r="F10" s="8">
        <v>16.5</v>
      </c>
      <c r="G10" s="8">
        <v>25.5</v>
      </c>
      <c r="H10" s="8">
        <v>9</v>
      </c>
      <c r="I10" s="12">
        <f t="shared" si="0"/>
        <v>69.099999999999994</v>
      </c>
      <c r="J10" s="6"/>
    </row>
    <row r="11" spans="1:13" ht="39.950000000000003" customHeight="1" x14ac:dyDescent="0.3">
      <c r="A11" s="7">
        <v>5</v>
      </c>
      <c r="B11" s="3" t="s">
        <v>9</v>
      </c>
      <c r="C11" s="8">
        <v>7.6</v>
      </c>
      <c r="D11" s="12">
        <v>2</v>
      </c>
      <c r="E11" s="12">
        <v>10</v>
      </c>
      <c r="F11" s="12">
        <v>19</v>
      </c>
      <c r="G11" s="12">
        <v>26</v>
      </c>
      <c r="H11" s="12">
        <v>9</v>
      </c>
      <c r="I11" s="12">
        <f>SUM(C11:H11)</f>
        <v>73.599999999999994</v>
      </c>
      <c r="J11" s="6" t="s">
        <v>32</v>
      </c>
    </row>
    <row r="12" spans="1:13" ht="39.950000000000003" customHeight="1" x14ac:dyDescent="0.3">
      <c r="A12" s="7">
        <v>6</v>
      </c>
      <c r="B12" s="3" t="s">
        <v>10</v>
      </c>
      <c r="C12" s="8">
        <v>7.6</v>
      </c>
      <c r="D12" s="12">
        <v>2</v>
      </c>
      <c r="E12" s="12">
        <v>9</v>
      </c>
      <c r="F12" s="12">
        <v>19</v>
      </c>
      <c r="G12" s="12">
        <v>25</v>
      </c>
      <c r="H12" s="12">
        <v>8</v>
      </c>
      <c r="I12" s="12">
        <f t="shared" si="0"/>
        <v>70.599999999999994</v>
      </c>
      <c r="J12" s="6"/>
    </row>
    <row r="13" spans="1:13" ht="39.950000000000003" customHeight="1" x14ac:dyDescent="0.3">
      <c r="A13" s="7">
        <v>7</v>
      </c>
      <c r="B13" s="3" t="s">
        <v>11</v>
      </c>
      <c r="C13" s="8">
        <v>7.6</v>
      </c>
      <c r="D13" s="12">
        <v>2</v>
      </c>
      <c r="E13" s="12">
        <v>8</v>
      </c>
      <c r="F13" s="12">
        <v>17</v>
      </c>
      <c r="G13" s="12">
        <v>27</v>
      </c>
      <c r="H13" s="12">
        <v>9</v>
      </c>
      <c r="I13" s="12">
        <f t="shared" si="0"/>
        <v>70.599999999999994</v>
      </c>
      <c r="J13" s="6"/>
    </row>
    <row r="15" spans="1:13" ht="17.25" x14ac:dyDescent="0.3">
      <c r="C15" s="9"/>
      <c r="D15" s="9"/>
      <c r="E15" s="9"/>
      <c r="F15" s="9"/>
      <c r="G15" s="9"/>
      <c r="H15" s="9"/>
      <c r="I15" s="9"/>
      <c r="J15" s="10"/>
    </row>
    <row r="16" spans="1:13" ht="17.25" x14ac:dyDescent="0.3">
      <c r="C16" s="11"/>
      <c r="D16" s="11"/>
      <c r="E16" s="11"/>
      <c r="F16" s="11"/>
      <c r="G16" s="11"/>
      <c r="H16" s="11"/>
      <c r="I16" s="11"/>
      <c r="J16" s="11"/>
    </row>
  </sheetData>
  <mergeCells count="8">
    <mergeCell ref="A1:J1"/>
    <mergeCell ref="A3:B3"/>
    <mergeCell ref="C3:J3"/>
    <mergeCell ref="A5:A6"/>
    <mergeCell ref="B5:B6"/>
    <mergeCell ref="C5:D5"/>
    <mergeCell ref="E5:H5"/>
    <mergeCell ref="J5:J6"/>
  </mergeCells>
  <phoneticPr fontId="1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1-1. 주식회사 대가들이사는마을 집계표</vt:lpstr>
      <vt:lpstr>1-2. 주식회사 대가들이사는마을 위원별 평가점수</vt:lpstr>
      <vt:lpstr>2-1. 주식회사 인스브룩크 집계표</vt:lpstr>
      <vt:lpstr>2-2. 주식회사 인스브룩크 위원별 평가점수</vt:lpstr>
      <vt:lpstr>3-1 (주)코이스 집계표</vt:lpstr>
      <vt:lpstr>3-2. (주)코이스 위원별 평가점수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2026-05-20T08:06:21Z</cp:lastPrinted>
  <dcterms:created xsi:type="dcterms:W3CDTF">2019-02-21T08:11:11Z</dcterms:created>
  <dcterms:modified xsi:type="dcterms:W3CDTF">2026-05-22T05:04:37Z</dcterms:modified>
</cp:coreProperties>
</file>